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5420" windowHeight="10956" activeTab="3"/>
  </bookViews>
  <sheets>
    <sheet name="ТРАФАРЕТ" sheetId="1" r:id="rId1"/>
    <sheet name="ТРАФАРЕТ (2)" sheetId="2" r:id="rId2"/>
    <sheet name="ТРАФАРЕТ (3)" sheetId="3" r:id="rId3"/>
    <sheet name="ТРАФАРЕТ (4)" sheetId="4" r:id="rId4"/>
  </sheets>
  <definedNames/>
  <calcPr fullCalcOnLoad="1"/>
</workbook>
</file>

<file path=xl/sharedStrings.xml><?xml version="1.0" encoding="utf-8"?>
<sst xmlns="http://schemas.openxmlformats.org/spreadsheetml/2006/main" count="568" uniqueCount="312">
  <si>
    <t>УТВЕРЖДАЮ</t>
  </si>
  <si>
    <t>МП</t>
  </si>
  <si>
    <t>(подпись)</t>
  </si>
  <si>
    <t>(расшифровка подписи)</t>
  </si>
  <si>
    <t>(дата)</t>
  </si>
  <si>
    <t>ПЛАН</t>
  </si>
  <si>
    <t>на</t>
  </si>
  <si>
    <t>год и плановый период</t>
  </si>
  <si>
    <t>и</t>
  </si>
  <si>
    <t>годов</t>
  </si>
  <si>
    <t>Коды</t>
  </si>
  <si>
    <t>с</t>
  </si>
  <si>
    <t>Форма по ОКУД</t>
  </si>
  <si>
    <t>Дата</t>
  </si>
  <si>
    <t>Государственное (муниципальное) учреждение (подразделение):</t>
  </si>
  <si>
    <t>по ОКПО</t>
  </si>
  <si>
    <t>ОГРН</t>
  </si>
  <si>
    <t>Дата предоставления предыдущего плана</t>
  </si>
  <si>
    <t>ИНН</t>
  </si>
  <si>
    <t>КПП</t>
  </si>
  <si>
    <t>Наименование бюджета:</t>
  </si>
  <si>
    <t>Бюджеты городских округов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</si>
  <si>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</si>
  <si>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</si>
  <si>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</si>
  <si>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Адрес фактического местонахождения учреждения:</t>
  </si>
  <si>
    <t>Адрес электронной почты учреждения:</t>
  </si>
  <si>
    <t>Единица измерения: руб. ( с точностью до второго десятичного знака)</t>
  </si>
  <si>
    <t>по ОКЕИ</t>
  </si>
  <si>
    <t>по ОКВ</t>
  </si>
  <si>
    <t>I. Сведения о деятельности учреждения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</si>
  <si>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</si>
  <si>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деятельности в соответствии с уставом учреждения: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</si>
  <si>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</si>
  <si>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</si>
  <si>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</si>
  <si>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 xml:space="preserve">
(наименование иностранной валюты)
</t>
  </si>
  <si>
    <t>ФИНАНСОВО-ХОЗЯЙСТВЕННОЙ ДЕЯТЕЛЬНОСТИ ГОСУДАРСТВЕННОГО (МУНИЦИПАЛЬНОГО) УЧРЕЖДЕНИЯ</t>
  </si>
  <si>
    <t>по ОКТМО</t>
  </si>
  <si>
    <t>БОУ г. Омска "Средняяя общеобразовательная школа № 6"</t>
  </si>
  <si>
    <t>1025500742871</t>
  </si>
  <si>
    <t>5502034066</t>
  </si>
  <si>
    <t>550301001</t>
  </si>
  <si>
    <t>bsosh6@mail.ru</t>
  </si>
  <si>
    <t>29 декабря 2017 г.</t>
  </si>
  <si>
    <t>Первый заместитель директора  департамента образования Администрации города Омска</t>
  </si>
  <si>
    <t>М.В. Трушников</t>
  </si>
  <si>
    <t>42046140</t>
  </si>
  <si>
    <t>по прочим расчетам с кредиторами</t>
  </si>
  <si>
    <t>по платежам в бюджет</t>
  </si>
  <si>
    <t>по оплате прочих расходов</t>
  </si>
  <si>
    <t>по приобретению материальных запасов</t>
  </si>
  <si>
    <t>по приобретению непроизведенных активов</t>
  </si>
  <si>
    <t>по приобретению нематериальных активов</t>
  </si>
  <si>
    <t>по приобретению основных средств</t>
  </si>
  <si>
    <t>по оплате прочих услуг</t>
  </si>
  <si>
    <t>по оплате услуг по содержанию имущества</t>
  </si>
  <si>
    <t>по оплате коммунальных услуг</t>
  </si>
  <si>
    <t>по оплате транспортных услуг</t>
  </si>
  <si>
    <t>по оплате услуг связи</t>
  </si>
  <si>
    <t>по начислениям на выплаты по оплате труда</t>
  </si>
  <si>
    <t>в том числе: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</si>
  <si>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(стр.341+…+стр.353):</t>
  </si>
  <si>
    <t>Кредиторская задолженность по расчетам с поставщиками и подрядчиками за счет средств бюджета, всего без просроченной (стр.321+…+стр.333):</t>
  </si>
  <si>
    <t>Просроченная кредиторская задолженность</t>
  </si>
  <si>
    <t>из них:</t>
  </si>
  <si>
    <t>III. Обязательства, всего (стр.310+стр.320+стр.340):</t>
  </si>
  <si>
    <t>по выданным авансам на приобретение материальных запасов и прочих расходов</t>
  </si>
  <si>
    <t>по выданным авансам на приобретение непроизведенных активов</t>
  </si>
  <si>
    <t>по выданным авансам на приобретение нематериальных активов</t>
  </si>
  <si>
    <t>по выданным авансам на приобретение основных средств</t>
  </si>
  <si>
    <t>по выданным авансам на прочие услуги</t>
  </si>
  <si>
    <t>по выданным авансам на услуги по содержанию имущества</t>
  </si>
  <si>
    <t>по выданным авансам на коммунальные услуги</t>
  </si>
  <si>
    <t>по выданным авансам на транспортные услуги</t>
  </si>
  <si>
    <t>по выданным авансам на услуги связи</t>
  </si>
  <si>
    <t>Дебиторская задолженность по выданным авансам за счет доходов, полученных от платной и иной приносящей доход деятельности, всего (стр.231+…+стр.239):</t>
  </si>
  <si>
    <t>Дебиторская задолженность по выданным авансам, полученным за счет средств бюджета, всего (стр.221+…+стр.229):</t>
  </si>
  <si>
    <t>Дебиторская задолженность по доходам, полученным за счет средств бюджета</t>
  </si>
  <si>
    <t>II. Финансовые активы, всего (стр.210+стр.220+стр.230):</t>
  </si>
  <si>
    <t>Прочее движимое имущество</t>
  </si>
  <si>
    <t>Остаточная стоимость особо ценного движимого имущества</t>
  </si>
  <si>
    <t>Общая балансовая стоимость особо ценного движимого имущества</t>
  </si>
  <si>
    <t>Общая балансовая стоимость движимого имущества:</t>
  </si>
  <si>
    <t>Остаточная стоимость недвижимого имущества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</si>
  <si>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</si>
  <si>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</si>
  <si>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</si>
  <si>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Общая балансовая стоимость недвижимого имущества, всего</t>
  </si>
  <si>
    <t>I. Нефинансовые активы, всего: (стр.110+стр.120)</t>
  </si>
  <si>
    <t>Сумма</t>
  </si>
  <si>
    <t>Код строки</t>
  </si>
  <si>
    <t>Наименование показателя</t>
  </si>
  <si>
    <t>II. Показатели финансового состояния учреждения</t>
  </si>
  <si>
    <t>(должность отвественного испольнителя департамента образования Администрации города Омска, телефон )</t>
  </si>
  <si>
    <t>Проверено на соответствие с АС "Барс - финансирование"</t>
  </si>
  <si>
    <t>В.В. Богова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</si>
  <si>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(раздел III)</t>
  </si>
  <si>
    <t>Т.И. Петлюк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</si>
  <si>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(раздел II)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</si>
  <si>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(раздел I)</t>
  </si>
  <si>
    <t>Л.А. Васильчикова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</si>
  <si>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</si>
  <si>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</si>
  <si>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Ответственный исполнитель</t>
  </si>
  <si>
    <t>Е. Э. Антонцева</t>
  </si>
  <si>
    <t>Главный бухгалтер</t>
  </si>
  <si>
    <t>Ю. Н. Нечаева</t>
  </si>
  <si>
    <t xml:space="preserve">Руководитель учреждения </t>
  </si>
  <si>
    <t>Объем публичных обязательств, всего</t>
  </si>
  <si>
    <t>Справочно:</t>
  </si>
  <si>
    <t>Остаток средств на конец года</t>
  </si>
  <si>
    <t>20.09.93</t>
  </si>
  <si>
    <t>922.0.00.00.000.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</si>
  <si>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 (прочие расходы по уплате иных платежей)</t>
  </si>
  <si>
    <t>10.21.28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</si>
  <si>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 (уплата налога на имущество)</t>
  </si>
  <si>
    <t>10.21.27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</si>
  <si>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 (уплата земельного налога)</t>
  </si>
  <si>
    <t>08.99.00</t>
  </si>
  <si>
    <t>Поступления от иной приносящей доход деятельности (гранты, премии, добровольные пожертвования, безвозмездные поступления)</t>
  </si>
  <si>
    <t>18.37.90</t>
  </si>
  <si>
    <t>Организация предоставления общего образования в школах (прочие расходы, за исключением уплаты налогов) (область)</t>
  </si>
  <si>
    <t>13.02.94</t>
  </si>
  <si>
    <t>Реализация основных общеобразовательных программ общего образования, организация предоставления общего образования в школах (прочие расходы по иным выплатам населению)</t>
  </si>
  <si>
    <t>39.44.35</t>
  </si>
  <si>
    <t>Организация предоставления общего образования в школах (приобретение прочих материальных запасов)</t>
  </si>
  <si>
    <t>18.61.33</t>
  </si>
  <si>
    <t>Организация и осуществление мероприятий по работе с детьми и молодежью (приобретение продуктов питания) (область)</t>
  </si>
  <si>
    <t>18.37.35</t>
  </si>
  <si>
    <t>Организация предоставления общего образования в школах (приобретение прочих материальных запасов) (область)</t>
  </si>
  <si>
    <t>18.33.35</t>
  </si>
  <si>
    <t>49.54.31</t>
  </si>
  <si>
    <t>Материально-техническое оснащение муниципальных образовательных организаций, организация предоставления общего образования в школах (увеличение стоимости основных средств текущего года) (область)</t>
  </si>
  <si>
    <t>39.46.31</t>
  </si>
  <si>
    <t>Приобретение оборудования для подключения ПАК "Стрелец – Мониторинг" школы (увеличение стоимости основных средств текущего года)</t>
  </si>
  <si>
    <t>18.37.31</t>
  </si>
  <si>
    <t>Организация предоставления общего образования в школах (увеличение стоимости основных средств текущего года) (область)</t>
  </si>
  <si>
    <t>18.33.28</t>
  </si>
  <si>
    <t>Организация предоставления общего образования в школах (уплата налога на имущество)</t>
  </si>
  <si>
    <t>18.33.27</t>
  </si>
  <si>
    <t>Организация предоставления общего образования в школах (уплата земельного налога)</t>
  </si>
  <si>
    <t>08.51.50</t>
  </si>
  <si>
    <t>Субвенция  школы прочие работы и услуги</t>
  </si>
  <si>
    <t>23.18.31</t>
  </si>
  <si>
    <t>Ремонт зданий и материально-техническое оснащение муниципальных общеобразовательных учреждений в целях подготовки к новому учебному году, организация предоставления общего образования в школах (увеличение стоимости основных средств текущего года)</t>
  </si>
  <si>
    <t>23.05.60</t>
  </si>
  <si>
    <t>Организация питания обучающихся в общеобразовательных учреждениях, организация предоставления общего образования в школах (прочие работы, услуги)</t>
  </si>
  <si>
    <t>20.13.60</t>
  </si>
  <si>
    <t>20.11.60</t>
  </si>
  <si>
    <t>Создание условий для предоставления общедоступного и бесплатного общего образования, содержание детей, присмотр и уход, оснащение зданий ПАК "Стрелец – Мониторинг" (прочие работы, услуги)</t>
  </si>
  <si>
    <t>20.09.60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</si>
  <si>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 (прочие работы, услуги)</t>
  </si>
  <si>
    <t>20.01.25</t>
  </si>
  <si>
    <t>Внедрение энергосберегающих осветительных приборов, энергоэффективного оборудования и технологий, модернизация сетей инженерно-технического обеспечения (капитальный и текущий ремонт учреждений непроизводственной сферы текущего года)</t>
  </si>
  <si>
    <t>13.06.33</t>
  </si>
  <si>
    <t>Организация и осуществление мероприятий по работе с детьми и молодежью  (приобретение продуктов питания)</t>
  </si>
  <si>
    <t>13.02.60</t>
  </si>
  <si>
    <t>Реализация основных общеобразовательных программ общего образования, организация предоставления общего образования в школах (прочие работы, услуги)</t>
  </si>
  <si>
    <t>13.02.35</t>
  </si>
  <si>
    <t>Реализация основных общеобразовательных программ общего образования, организация предоставления общего образования в школах (приобретение прочих материальных запасов)</t>
  </si>
  <si>
    <t>13.02.31</t>
  </si>
  <si>
    <t>Реализация основных общеобразовательных программ общего образования, организация предоставления общего образования в школах (увеличение стоимости основных средств текущего года)</t>
  </si>
  <si>
    <t>13.02.21</t>
  </si>
  <si>
    <t>Реализация основных общеобразовательных программ общего образования, организация предоставления общего образования в школах (услуги связи)</t>
  </si>
  <si>
    <t>10.21.60</t>
  </si>
  <si>
    <t>10.21.40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</si>
  <si>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 (работы, услуги по содержанию имущества, за исключением капитального и текущего ремонта учреждений непроизводственной сферы)</t>
  </si>
  <si>
    <t>10.21.23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</si>
  <si>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 (коммунальные услуги)</t>
  </si>
  <si>
    <t>10.21.21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</si>
  <si>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 (услуги связи)</t>
  </si>
  <si>
    <t>08.92.00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</si>
  <si>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</t>
  </si>
  <si>
    <t>08.91.00</t>
  </si>
  <si>
    <t>Доходы от аренды активов</t>
  </si>
  <si>
    <t>49.47.60</t>
  </si>
  <si>
    <t>Организация питания обучающихся в общеобразовательных учреждениях (прочие работы, услуги) (область)</t>
  </si>
  <si>
    <t>39.47.60</t>
  </si>
  <si>
    <t>Организация питания обучающихся в общеобразовательных учреждениях (прочие работы, услуги)</t>
  </si>
  <si>
    <t>39.46.60</t>
  </si>
  <si>
    <t>Приобретение оборудования для подключения ПАК "Стрелец-Мониторинг" школы (прочие работы, услуги)</t>
  </si>
  <si>
    <t>29.33.70</t>
  </si>
  <si>
    <t>Организация горячего питания обучающихся в общеобр.учреждениях (област. средства)</t>
  </si>
  <si>
    <t>19.33.70</t>
  </si>
  <si>
    <t>Организация горячего питания обучающихся в общеобр.учреждениях</t>
  </si>
  <si>
    <t>18.37.60</t>
  </si>
  <si>
    <t>Организация предоставления общего образования в школах (прочие работы, услуги) (область)</t>
  </si>
  <si>
    <t>18.33.60</t>
  </si>
  <si>
    <t>Организация предоставления общего образования в школах (прочие работы, услуги)</t>
  </si>
  <si>
    <t>39.44.25</t>
  </si>
  <si>
    <t>Организация предоставления общего образования в школах (капитальный и текущий ремонт учреждений непроизводственной сферы текущего года)</t>
  </si>
  <si>
    <t>18.33.40</t>
  </si>
  <si>
    <t>Организация предоставления общего образования в школах (работы, услуги по содержанию имущества, за исключением капитального и текущего ремонта учреждений непроизводственной сферы)</t>
  </si>
  <si>
    <t>18.33.23</t>
  </si>
  <si>
    <t>Организация предоставления общего образования в школах (коммунальные услуги)</t>
  </si>
  <si>
    <t>08.32.23</t>
  </si>
  <si>
    <t>Школы коммунальные услуги</t>
  </si>
  <si>
    <t>18.37.21</t>
  </si>
  <si>
    <t>Организация предоставления общего образования в школах (услуги связи) (область)</t>
  </si>
  <si>
    <t>18.33.21</t>
  </si>
  <si>
    <t>Организация предоставления общего образования в школах (услуги связи)</t>
  </si>
  <si>
    <t>18.37.13</t>
  </si>
  <si>
    <t>213 13 001</t>
  </si>
  <si>
    <t>Организация предоставления общего образования в школах (начисления на оплату труда) (область)</t>
  </si>
  <si>
    <t>18.37.12</t>
  </si>
  <si>
    <t>Организация предоставления общего образования в школах (прочие выплаты) (область)</t>
  </si>
  <si>
    <t>18.37.11</t>
  </si>
  <si>
    <t>211 11 001</t>
  </si>
  <si>
    <t>Организация предоставления общего образования в школах (оплата труда) (область)</t>
  </si>
  <si>
    <t>13.02.13</t>
  </si>
  <si>
    <t>Реализация основных общеобразовательных программ общего образования, организация предоставления общего образования в школах (начисления на выплаты по оплате труда)</t>
  </si>
  <si>
    <t>13.02.12</t>
  </si>
  <si>
    <t>Реализация основных общеобразовательных программ общего образования, организация предоставления общего образования в школах (прочие выплаты)</t>
  </si>
  <si>
    <t>13.02.11</t>
  </si>
  <si>
    <t>Реализация основных общеобразовательных программ общего образования, организация предоставления общего образования в школах (заработная плата)</t>
  </si>
  <si>
    <t>Выплаты, всего:        в том числе</t>
  </si>
  <si>
    <t>922.0.00.00.000.08.9900.1.8.0</t>
  </si>
  <si>
    <t>Доходы от иной приносящей доход деятельности</t>
  </si>
  <si>
    <t>922.0.00.00.000.08.9100.1.2.0</t>
  </si>
  <si>
    <t>Доходы от аренды активов, всего:      в том числе</t>
  </si>
  <si>
    <t>922.0.00.00.000.08.9200.1.3.0</t>
  </si>
  <si>
    <t>Доходы от оказания платных услуг</t>
  </si>
  <si>
    <t>Поступления от оказания учреждениями услуг(выполнения работ),предоставление которых для юредических и физических лиц осуществляется на платной основе, всего:      в том числе</t>
  </si>
  <si>
    <t>922.0.00.00.000.49.5431.1.8.0</t>
  </si>
  <si>
    <t>922.0.00.00.000.49.4760.1.8.0</t>
  </si>
  <si>
    <t>922.0.00.00.000.39.4760.1.8.0</t>
  </si>
  <si>
    <t>922.0.00.00.000.39.4660.1.8.0</t>
  </si>
  <si>
    <t>922.0.00.00.000.39.4631.1.8.0</t>
  </si>
  <si>
    <t>922.0.00.00.000.39.4435.1.8.0</t>
  </si>
  <si>
    <t>922.0.00.00.000.39.4425.1.8.0</t>
  </si>
  <si>
    <t>922.0.00.00.000.23.1831.1.8.0</t>
  </si>
  <si>
    <t>922.0.00.00.000.23.0560.1.8.0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</si>
  <si>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</si>
  <si>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922.0.00.00.000.20.1360.1.8.0</t>
  </si>
  <si>
    <t>922.0.00.00.000.20.1160.1.8.0</t>
  </si>
  <si>
    <t>Создание условий для предоставления общедоступного и бесплатного общего образования, содержание детей, присмотр и уход, оснащение зданий ПАК "Стрелец – Мониторинг"</t>
  </si>
  <si>
    <t>922.0.00.00.000.20.0993.1.8.0</t>
  </si>
  <si>
    <t>922.0.00.00.000.20.0960.1.8.0</t>
  </si>
  <si>
    <t>922.0.00.00.000.20.0125.1.8.0</t>
  </si>
  <si>
    <t>922.0.00.00.000.18.6133.1.8.0</t>
  </si>
  <si>
    <t>922.0.00.00.000.18.3790.1.8.0</t>
  </si>
  <si>
    <t>922.0.00.00.000.18.3760.1.8.0</t>
  </si>
  <si>
    <t>922.0.00.00.000.18.3735.1.8.0</t>
  </si>
  <si>
    <t>922.0.00.00.000.18.3731.1.8.0</t>
  </si>
  <si>
    <t>922.0.00.00.000.18.3721.1.8.0</t>
  </si>
  <si>
    <t>922.0.00.00.000.18.3713.1.8.0</t>
  </si>
  <si>
    <t>922.0.00.00.000.18.3712.1.8.0</t>
  </si>
  <si>
    <t>922.0.00.00.000.18.3711.1.8.0</t>
  </si>
  <si>
    <t>922.0.00.00.000.18.3360.1.8.0</t>
  </si>
  <si>
    <t>922.0.00.00.000.18.3340.1.8.0</t>
  </si>
  <si>
    <t>922.0.00.00.000.18.3335.1.8.0</t>
  </si>
  <si>
    <t>922.0.00.00.000.18.3328.1.8.0</t>
  </si>
  <si>
    <t>922.0.00.00.000.18.3327.1.8.0</t>
  </si>
  <si>
    <t>922.0.00.00.000.18.3323.1.8.0</t>
  </si>
  <si>
    <t>922.0.00.00.000.18.3321.1.8.0</t>
  </si>
  <si>
    <t>922.0.00.00.000.13.0633.1.3.0</t>
  </si>
  <si>
    <t>922.0.00.00.000.13.0294.1.3.0</t>
  </si>
  <si>
    <t>922.0.00.00.000.13.0260.1.3.0</t>
  </si>
  <si>
    <t>922.0.00.00.000.13.0235.1.3.0</t>
  </si>
  <si>
    <t>922.0.00.00.000.13.0231.1.3.0</t>
  </si>
  <si>
    <t>922.0.00.00.000.13.0221.1.3.0</t>
  </si>
  <si>
    <t>922.0.00.00.000.13.0213.1.3.0</t>
  </si>
  <si>
    <t>922.0.00.00.000.13.0212.1.3.0</t>
  </si>
  <si>
    <t>922.0.00.00.000.13.0211.1.3.0</t>
  </si>
  <si>
    <t>922.0.00.00.000.10.2160.1.3.0</t>
  </si>
  <si>
    <t>922.0.00.00.000.10.2140.1.3.0</t>
  </si>
  <si>
    <t>922.0.00.00.000.10.2128.1.3.0</t>
  </si>
  <si>
    <t>922.0.00.00.000.10.2127.1.3.0</t>
  </si>
  <si>
    <t>922.0.00.00.000.10.2123.1.3.0</t>
  </si>
  <si>
    <t>922.0.00.00.000.10.2121.1.3.0</t>
  </si>
  <si>
    <t>Поступления, всего:      в том числе</t>
  </si>
  <si>
    <t>922.0.00.00.000.08.3223.1.8.0</t>
  </si>
  <si>
    <t>922.0.00.00.000.08.5150.1.8.0</t>
  </si>
  <si>
    <t>922.0.00.00.000.29.3370.1.8.0</t>
  </si>
  <si>
    <t>922.0.00.00.000.19.3370.1.8.0</t>
  </si>
  <si>
    <t>Иные доходы (гранты, премии, добровольные пожертвования, безвозмездные поступления)</t>
  </si>
  <si>
    <t>Остаток средств на начало года</t>
  </si>
  <si>
    <t>2-й год планового периода</t>
  </si>
  <si>
    <t>1-й год планового периода</t>
  </si>
  <si>
    <t>Очередной финансовый год</t>
  </si>
  <si>
    <t>Текущий финансовый год (план)</t>
  </si>
  <si>
    <t>Отчетный финансовый год (факт)</t>
  </si>
  <si>
    <t>Значение в рублях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</si>
  <si>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</si>
  <si>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</si>
  <si>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Проверено на соответствие с АС "Бюджет" НПО "Криста"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</si>
  <si>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</si>
  <si>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(должность)</t>
  </si>
  <si>
    <t>исполнитель</t>
  </si>
  <si>
    <t>Ответственный</t>
  </si>
  <si>
    <t xml:space="preserve">Ответственный
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</si>
  <si>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</si>
  <si>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</t>
  </si>
  <si>
    <t>Ремонт зданий и материально-техническое оснащение муниципальных общеобразовательных учреждений в целях подготовки к новому учебному году, организация предоставления общего образования в школах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</si>
  <si>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</t>
  </si>
  <si>
    <t>Выплаты</t>
  </si>
  <si>
    <t>Поступления</t>
  </si>
  <si>
    <t>Код</t>
  </si>
  <si>
    <t>Планируемые</t>
  </si>
  <si>
    <t>Разрешенный к использованию остаток субсидии прошлых лет</t>
  </si>
  <si>
    <t>Код КОСГУ</t>
  </si>
  <si>
    <t>Код субсидии</t>
  </si>
  <si>
    <t>Наименование субсидии</t>
  </si>
  <si>
    <t xml:space="preserve">_________________________________________________
(наименование иностранной валюты)
</t>
  </si>
  <si>
    <t>Наименование органа, осуществляющего ведение лицевого счета по иным субсидиям:</t>
  </si>
  <si>
    <t>по ОКАТО</t>
  </si>
  <si>
    <t>Дата предоставления предыдущих сведений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</si>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</sst>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#,##0.00_ ;[Red]\-#,##0.00\ "/>
    <numFmt numFmtId="174" formatCode="000;&quot;&quot;;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hair"/>
      <top/>
      <bottom style="hair"/>
    </border>
    <border>
      <left/>
      <right style="hair"/>
      <top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/>
      <right style="hair"/>
      <top/>
      <bottom/>
    </border>
    <border>
      <left style="dotted"/>
      <right/>
      <top/>
      <bottom/>
    </border>
    <border>
      <left/>
      <right style="hair"/>
      <top style="dotted"/>
      <bottom/>
    </border>
    <border>
      <left/>
      <right/>
      <top style="dotted"/>
      <bottom/>
    </border>
    <border>
      <left style="dotted"/>
      <right/>
      <top style="dotted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0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1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19" fillId="0" borderId="0" xfId="124" applyFont="1" applyFill="1" applyBorder="1" applyAlignment="1">
      <alignment horizontal="center" vertical="center" wrapText="1"/>
      <protection/>
    </xf>
    <xf numFmtId="0" fontId="19" fillId="0" borderId="0" xfId="123" applyFont="1" applyFill="1" applyAlignment="1" applyProtection="1">
      <alignment horizontal="center" vertical="center"/>
      <protection locked="0"/>
    </xf>
    <xf numFmtId="0" fontId="19" fillId="0" borderId="0" xfId="123" applyFont="1" applyFill="1" applyAlignment="1" applyProtection="1">
      <alignment horizontal="left" vertical="center"/>
      <protection locked="0"/>
    </xf>
    <xf numFmtId="0" fontId="19" fillId="0" borderId="0" xfId="124" applyFont="1" applyFill="1" applyAlignment="1">
      <alignment vertical="center"/>
      <protection/>
    </xf>
    <xf numFmtId="0" fontId="19" fillId="0" borderId="0" xfId="124" applyFont="1" applyFill="1" applyBorder="1" applyAlignment="1">
      <alignment horizontal="right" vertical="center" wrapText="1"/>
      <protection/>
    </xf>
    <xf numFmtId="0" fontId="19" fillId="0" borderId="0" xfId="124" applyFont="1" applyFill="1" applyBorder="1" applyAlignment="1">
      <alignment vertical="center" wrapText="1"/>
      <protection/>
    </xf>
    <xf numFmtId="49" fontId="19" fillId="0" borderId="0" xfId="124" applyNumberFormat="1" applyFont="1" applyFill="1" applyBorder="1" applyAlignment="1" applyProtection="1">
      <alignment horizontal="left" vertical="center"/>
      <protection locked="0"/>
    </xf>
    <xf numFmtId="0" fontId="19" fillId="0" borderId="19" xfId="124" applyFont="1" applyFill="1" applyBorder="1" applyAlignment="1">
      <alignment horizontal="right" vertical="center" wrapText="1"/>
      <protection/>
    </xf>
    <xf numFmtId="0" fontId="19" fillId="0" borderId="0" xfId="123" applyFont="1" applyFill="1" applyAlignment="1" applyProtection="1">
      <alignment horizontal="right" vertical="center"/>
      <protection locked="0"/>
    </xf>
    <xf numFmtId="0" fontId="20" fillId="0" borderId="0" xfId="124" applyFont="1" applyFill="1" applyBorder="1" applyAlignment="1">
      <alignment vertical="center" wrapText="1"/>
      <protection/>
    </xf>
    <xf numFmtId="172" fontId="19" fillId="0" borderId="0" xfId="123" applyNumberFormat="1" applyFont="1" applyFill="1" applyBorder="1" applyAlignment="1" applyProtection="1">
      <alignment horizontal="left" vertical="center"/>
      <protection locked="0"/>
    </xf>
    <xf numFmtId="0" fontId="19" fillId="0" borderId="0" xfId="124" applyFont="1" applyFill="1" applyBorder="1" applyAlignment="1">
      <alignment horizontal="right" vertical="center"/>
      <protection/>
    </xf>
    <xf numFmtId="0" fontId="19" fillId="0" borderId="0" xfId="124" applyFont="1" applyFill="1" applyBorder="1" applyAlignment="1">
      <alignment vertical="center"/>
      <protection/>
    </xf>
    <xf numFmtId="0" fontId="41" fillId="0" borderId="0" xfId="0" applyFont="1" applyAlignment="1">
      <alignment vertical="center"/>
    </xf>
    <xf numFmtId="0" fontId="19" fillId="0" borderId="0" xfId="124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Border="1" applyAlignment="1">
      <alignment horizontal="center" vertical="center"/>
      <protection/>
    </xf>
    <xf numFmtId="0" fontId="19" fillId="0" borderId="20" xfId="123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Border="1" applyAlignment="1" applyProtection="1">
      <alignment vertical="center" wrapText="1"/>
      <protection locked="0"/>
    </xf>
    <xf numFmtId="49" fontId="19" fillId="0" borderId="0" xfId="124" applyNumberFormat="1" applyFont="1" applyFill="1" applyBorder="1" applyAlignment="1" applyProtection="1">
      <alignment vertical="center" wrapText="1"/>
      <protection locked="0"/>
    </xf>
    <xf numFmtId="0" fontId="19" fillId="0" borderId="0" xfId="124" applyFont="1" applyAlignment="1">
      <alignment vertical="center"/>
      <protection/>
    </xf>
    <xf numFmtId="49" fontId="19" fillId="0" borderId="19" xfId="124" applyNumberFormat="1" applyFont="1" applyFill="1" applyBorder="1" applyAlignment="1" applyProtection="1">
      <alignment horizontal="right" vertical="center" wrapText="1"/>
      <protection locked="0"/>
    </xf>
    <xf numFmtId="0" fontId="19" fillId="0" borderId="19" xfId="124" applyFont="1" applyFill="1" applyBorder="1" applyAlignment="1" applyProtection="1">
      <alignment horizontal="right" vertical="center" wrapText="1"/>
      <protection locked="0"/>
    </xf>
    <xf numFmtId="4" fontId="19" fillId="10" borderId="21" xfId="124" applyNumberFormat="1" applyFont="1" applyFill="1" applyBorder="1" applyAlignment="1">
      <alignment vertical="center" wrapText="1"/>
      <protection/>
    </xf>
    <xf numFmtId="0" fontId="19" fillId="0" borderId="0" xfId="124" applyNumberFormat="1" applyFont="1" applyFill="1" applyBorder="1" applyAlignment="1">
      <alignment vertical="center" wrapText="1"/>
      <protection/>
    </xf>
    <xf numFmtId="0" fontId="19" fillId="0" borderId="0" xfId="124" applyFont="1" applyFill="1" applyBorder="1" applyAlignment="1">
      <alignment vertical="center" wrapText="1"/>
      <protection/>
    </xf>
    <xf numFmtId="49" fontId="19" fillId="0" borderId="0" xfId="124" applyNumberFormat="1" applyFont="1" applyFill="1" applyBorder="1" applyAlignment="1" applyProtection="1">
      <alignment horizontal="left" vertical="center"/>
      <protection locked="0"/>
    </xf>
    <xf numFmtId="0" fontId="19" fillId="0" borderId="0" xfId="124" applyFont="1" applyFill="1" applyBorder="1" applyAlignment="1">
      <alignment horizontal="right" vertical="center" wrapText="1"/>
      <protection/>
    </xf>
    <xf numFmtId="49" fontId="19" fillId="0" borderId="0" xfId="124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24" applyFont="1" applyFill="1" applyBorder="1" applyAlignment="1">
      <alignment vertical="center" wrapText="1"/>
      <protection/>
    </xf>
    <xf numFmtId="0" fontId="19" fillId="0" borderId="0" xfId="124" applyFont="1" applyFill="1" applyAlignment="1">
      <alignment horizontal="center" vertical="center"/>
      <protection/>
    </xf>
    <xf numFmtId="0" fontId="20" fillId="0" borderId="0" xfId="124" applyFont="1" applyFill="1" applyAlignment="1">
      <alignment horizontal="center" vertical="center"/>
      <protection/>
    </xf>
    <xf numFmtId="0" fontId="19" fillId="0" borderId="0" xfId="123" applyFont="1" applyFill="1" applyAlignment="1" applyProtection="1">
      <alignment horizontal="center" vertical="center"/>
      <protection locked="0"/>
    </xf>
    <xf numFmtId="0" fontId="19" fillId="0" borderId="22" xfId="124" applyFont="1" applyFill="1" applyBorder="1" applyAlignment="1" applyProtection="1">
      <alignment horizontal="center" vertical="center" wrapText="1"/>
      <protection locked="0"/>
    </xf>
    <xf numFmtId="0" fontId="19" fillId="0" borderId="23" xfId="124" applyFont="1" applyFill="1" applyBorder="1" applyAlignment="1" applyProtection="1">
      <alignment horizontal="center" vertical="center" wrapText="1"/>
      <protection locked="0"/>
    </xf>
    <xf numFmtId="0" fontId="19" fillId="0" borderId="0" xfId="124" applyFont="1" applyFill="1" applyBorder="1" applyAlignment="1">
      <alignment horizontal="left" vertical="center" wrapText="1"/>
      <protection/>
    </xf>
    <xf numFmtId="0" fontId="19" fillId="0" borderId="22" xfId="124" applyFont="1" applyFill="1" applyBorder="1" applyAlignment="1">
      <alignment horizontal="center" vertical="center" wrapText="1"/>
      <protection/>
    </xf>
    <xf numFmtId="0" fontId="19" fillId="0" borderId="23" xfId="124" applyFont="1" applyFill="1" applyBorder="1" applyAlignment="1">
      <alignment horizontal="center" vertical="center" wrapText="1"/>
      <protection/>
    </xf>
    <xf numFmtId="0" fontId="19" fillId="0" borderId="21" xfId="124" applyFont="1" applyFill="1" applyBorder="1" applyAlignment="1">
      <alignment horizontal="center" vertical="center" wrapText="1"/>
      <protection/>
    </xf>
    <xf numFmtId="0" fontId="19" fillId="0" borderId="0" xfId="124" applyFont="1" applyFill="1" applyBorder="1" applyAlignment="1" applyProtection="1">
      <alignment horizontal="center" vertical="center" wrapText="1"/>
      <protection locked="0"/>
    </xf>
    <xf numFmtId="0" fontId="19" fillId="0" borderId="0" xfId="124" applyFont="1" applyFill="1" applyBorder="1" applyAlignment="1" applyProtection="1">
      <alignment vertical="center"/>
      <protection locked="0"/>
    </xf>
    <xf numFmtId="14" fontId="19" fillId="55" borderId="24" xfId="124" applyNumberFormat="1" applyFont="1" applyFill="1" applyBorder="1" applyAlignment="1" applyProtection="1">
      <alignment horizontal="center" vertical="center"/>
      <protection locked="0"/>
    </xf>
    <xf numFmtId="14" fontId="19" fillId="55" borderId="25" xfId="124" applyNumberFormat="1" applyFont="1" applyFill="1" applyBorder="1" applyAlignment="1" applyProtection="1">
      <alignment horizontal="center" vertical="center"/>
      <protection locked="0"/>
    </xf>
    <xf numFmtId="14" fontId="19" fillId="55" borderId="26" xfId="124" applyNumberFormat="1" applyFont="1" applyFill="1" applyBorder="1" applyAlignment="1" applyProtection="1">
      <alignment horizontal="center" vertical="center"/>
      <protection locked="0"/>
    </xf>
    <xf numFmtId="14" fontId="19" fillId="55" borderId="19" xfId="124" applyNumberFormat="1" applyFont="1" applyFill="1" applyBorder="1" applyAlignment="1" applyProtection="1">
      <alignment horizontal="center" vertical="center"/>
      <protection locked="0"/>
    </xf>
    <xf numFmtId="14" fontId="19" fillId="55" borderId="27" xfId="124" applyNumberFormat="1" applyFont="1" applyFill="1" applyBorder="1" applyAlignment="1" applyProtection="1">
      <alignment horizontal="center" vertical="center"/>
      <protection locked="0"/>
    </xf>
    <xf numFmtId="14" fontId="19" fillId="55" borderId="28" xfId="124" applyNumberFormat="1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Border="1" applyAlignment="1" applyProtection="1">
      <alignment vertical="center" wrapText="1"/>
      <protection locked="0"/>
    </xf>
    <xf numFmtId="0" fontId="19" fillId="0" borderId="0" xfId="124" applyNumberFormat="1" applyFont="1" applyFill="1" applyBorder="1" applyAlignment="1">
      <alignment horizontal="left" vertical="center" wrapText="1"/>
      <protection/>
    </xf>
    <xf numFmtId="0" fontId="19" fillId="0" borderId="0" xfId="124" applyNumberFormat="1" applyFont="1" applyFill="1" applyBorder="1" applyAlignment="1">
      <alignment horizontal="center" vertical="center" wrapText="1"/>
      <protection/>
    </xf>
    <xf numFmtId="0" fontId="19" fillId="0" borderId="0" xfId="124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4" applyFont="1" applyFill="1" applyAlignment="1">
      <alignment horizontal="left" vertical="center"/>
      <protection/>
    </xf>
    <xf numFmtId="0" fontId="19" fillId="0" borderId="0" xfId="124" applyFont="1" applyFill="1" applyAlignment="1" applyProtection="1">
      <alignment vertical="center" wrapText="1"/>
      <protection locked="0"/>
    </xf>
    <xf numFmtId="0" fontId="19" fillId="0" borderId="29" xfId="124" applyFont="1" applyFill="1" applyBorder="1" applyAlignment="1">
      <alignment horizontal="center" vertical="center"/>
      <protection/>
    </xf>
    <xf numFmtId="0" fontId="20" fillId="0" borderId="20" xfId="124" applyFont="1" applyFill="1" applyBorder="1" applyAlignment="1">
      <alignment horizontal="center" vertical="center" wrapText="1"/>
      <protection/>
    </xf>
    <xf numFmtId="172" fontId="19" fillId="0" borderId="0" xfId="124" applyNumberFormat="1" applyFont="1" applyFill="1" applyBorder="1" applyAlignment="1">
      <alignment horizontal="center" vertical="center"/>
      <protection/>
    </xf>
    <xf numFmtId="0" fontId="19" fillId="0" borderId="20" xfId="124" applyFont="1" applyFill="1" applyBorder="1" applyAlignment="1" applyProtection="1">
      <alignment horizontal="center" vertical="center"/>
      <protection locked="0"/>
    </xf>
    <xf numFmtId="0" fontId="20" fillId="0" borderId="0" xfId="124" applyFont="1" applyFill="1" applyBorder="1" applyAlignment="1">
      <alignment horizontal="center" vertical="center" wrapText="1"/>
      <protection/>
    </xf>
    <xf numFmtId="0" fontId="19" fillId="0" borderId="0" xfId="124" applyFont="1" applyBorder="1" applyAlignment="1">
      <alignment horizontal="center" vertical="center"/>
      <protection/>
    </xf>
    <xf numFmtId="0" fontId="19" fillId="0" borderId="21" xfId="124" applyFont="1" applyFill="1" applyBorder="1" applyAlignment="1">
      <alignment horizontal="center" vertical="center"/>
      <protection/>
    </xf>
    <xf numFmtId="14" fontId="19" fillId="0" borderId="21" xfId="124" applyNumberFormat="1" applyFont="1" applyFill="1" applyBorder="1" applyAlignment="1" applyProtection="1">
      <alignment horizontal="center" vertical="center"/>
      <protection locked="0"/>
    </xf>
    <xf numFmtId="49" fontId="19" fillId="0" borderId="21" xfId="124" applyNumberFormat="1" applyFont="1" applyFill="1" applyBorder="1" applyAlignment="1" applyProtection="1">
      <alignment horizontal="center" vertical="center"/>
      <protection locked="0"/>
    </xf>
    <xf numFmtId="0" fontId="19" fillId="55" borderId="19" xfId="124" applyFont="1" applyFill="1" applyBorder="1" applyAlignment="1">
      <alignment horizontal="justify" vertical="center" wrapText="1"/>
      <protection/>
    </xf>
    <xf numFmtId="0" fontId="42" fillId="0" borderId="0" xfId="0" applyFont="1" applyAlignment="1">
      <alignment/>
    </xf>
    <xf numFmtId="4" fontId="21" fillId="0" borderId="0" xfId="125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125" applyFont="1" applyFill="1" applyBorder="1" applyAlignment="1">
      <alignment horizontal="center" vertical="center" wrapText="1"/>
      <protection/>
    </xf>
    <xf numFmtId="0" fontId="21" fillId="0" borderId="0" xfId="125" applyFont="1" applyFill="1" applyBorder="1" applyAlignment="1">
      <alignment vertical="center" wrapText="1"/>
      <protection/>
    </xf>
    <xf numFmtId="4" fontId="21" fillId="0" borderId="30" xfId="125" applyNumberFormat="1" applyFont="1" applyFill="1" applyBorder="1" applyAlignment="1" applyProtection="1">
      <alignment horizontal="right" vertical="center" wrapText="1"/>
      <protection locked="0"/>
    </xf>
    <xf numFmtId="0" fontId="21" fillId="0" borderId="31" xfId="125" applyFont="1" applyFill="1" applyBorder="1" applyAlignment="1">
      <alignment horizontal="center" vertical="center" wrapText="1"/>
      <protection/>
    </xf>
    <xf numFmtId="0" fontId="21" fillId="0" borderId="30" xfId="125" applyFont="1" applyFill="1" applyBorder="1" applyAlignment="1">
      <alignment horizontal="left" vertical="center" wrapText="1"/>
      <protection/>
    </xf>
    <xf numFmtId="4" fontId="21" fillId="10" borderId="30" xfId="125" applyNumberFormat="1" applyFont="1" applyFill="1" applyBorder="1" applyAlignment="1" applyProtection="1">
      <alignment horizontal="right" vertical="center" wrapText="1"/>
      <protection locked="0"/>
    </xf>
    <xf numFmtId="0" fontId="21" fillId="0" borderId="32" xfId="125" applyFont="1" applyFill="1" applyBorder="1" applyAlignment="1">
      <alignment horizontal="left" vertical="center" wrapText="1"/>
      <protection/>
    </xf>
    <xf numFmtId="0" fontId="21" fillId="0" borderId="33" xfId="125" applyFont="1" applyFill="1" applyBorder="1" applyAlignment="1">
      <alignment horizontal="left" vertical="center" wrapText="1"/>
      <protection/>
    </xf>
    <xf numFmtId="0" fontId="21" fillId="0" borderId="31" xfId="125" applyFont="1" applyFill="1" applyBorder="1" applyAlignment="1">
      <alignment horizontal="left" vertical="center" wrapText="1"/>
      <protection/>
    </xf>
    <xf numFmtId="4" fontId="21" fillId="10" borderId="34" xfId="125" applyNumberFormat="1" applyFont="1" applyFill="1" applyBorder="1" applyAlignment="1" applyProtection="1">
      <alignment horizontal="right" vertical="center" wrapText="1"/>
      <protection locked="0"/>
    </xf>
    <xf numFmtId="0" fontId="21" fillId="0" borderId="35" xfId="125" applyFont="1" applyFill="1" applyBorder="1" applyAlignment="1">
      <alignment horizontal="center" vertical="center" wrapText="1"/>
      <protection/>
    </xf>
    <xf numFmtId="0" fontId="21" fillId="0" borderId="34" xfId="125" applyFont="1" applyFill="1" applyBorder="1" applyAlignment="1">
      <alignment horizontal="left" vertical="center" wrapText="1"/>
      <protection/>
    </xf>
    <xf numFmtId="0" fontId="21" fillId="53" borderId="21" xfId="125" applyFont="1" applyFill="1" applyBorder="1" applyAlignment="1">
      <alignment horizontal="center" vertical="top" wrapText="1"/>
      <protection/>
    </xf>
    <xf numFmtId="0" fontId="21" fillId="53" borderId="24" xfId="125" applyFont="1" applyFill="1" applyBorder="1" applyAlignment="1">
      <alignment horizontal="center" vertical="top" wrapText="1"/>
      <protection/>
    </xf>
    <xf numFmtId="0" fontId="21" fillId="53" borderId="21" xfId="125" applyFont="1" applyFill="1" applyBorder="1" applyAlignment="1">
      <alignment horizontal="center" vertical="top" wrapText="1"/>
      <protection/>
    </xf>
    <xf numFmtId="0" fontId="21" fillId="0" borderId="0" xfId="125" applyFont="1">
      <alignment/>
      <protection/>
    </xf>
    <xf numFmtId="0" fontId="21" fillId="0" borderId="0" xfId="125" applyFont="1" applyFill="1" applyBorder="1" applyAlignment="1">
      <alignment horizontal="center" vertical="center"/>
      <protection/>
    </xf>
    <xf numFmtId="0" fontId="19" fillId="0" borderId="0" xfId="125" applyFont="1">
      <alignment/>
      <protection/>
    </xf>
    <xf numFmtId="172" fontId="19" fillId="0" borderId="0" xfId="125" applyNumberFormat="1" applyFont="1" applyFill="1" applyBorder="1" applyAlignment="1">
      <alignment horizontal="center" vertical="top"/>
      <protection/>
    </xf>
    <xf numFmtId="172" fontId="19" fillId="0" borderId="29" xfId="125" applyNumberFormat="1" applyFont="1" applyFill="1" applyBorder="1" applyAlignment="1">
      <alignment horizontal="center" vertical="top"/>
      <protection/>
    </xf>
    <xf numFmtId="0" fontId="22" fillId="0" borderId="29" xfId="125" applyFont="1" applyFill="1" applyBorder="1" applyAlignment="1">
      <alignment horizontal="center" vertical="top"/>
      <protection/>
    </xf>
    <xf numFmtId="0" fontId="19" fillId="0" borderId="29" xfId="125" applyFont="1" applyFill="1" applyBorder="1" applyAlignment="1">
      <alignment horizontal="center" vertical="top"/>
      <protection/>
    </xf>
    <xf numFmtId="0" fontId="19" fillId="0" borderId="0" xfId="125" applyFont="1" applyFill="1">
      <alignment/>
      <protection/>
    </xf>
    <xf numFmtId="172" fontId="19" fillId="0" borderId="0" xfId="125" applyNumberFormat="1" applyFont="1" applyFill="1" applyBorder="1" applyAlignment="1">
      <alignment horizontal="center"/>
      <protection/>
    </xf>
    <xf numFmtId="172" fontId="19" fillId="0" borderId="20" xfId="125" applyNumberFormat="1" applyFont="1" applyFill="1" applyBorder="1" applyAlignment="1">
      <alignment horizontal="center"/>
      <protection/>
    </xf>
    <xf numFmtId="0" fontId="19" fillId="0" borderId="20" xfId="125" applyFont="1" applyFill="1" applyBorder="1" applyAlignment="1">
      <alignment horizontal="center"/>
      <protection/>
    </xf>
    <xf numFmtId="0" fontId="19" fillId="0" borderId="20" xfId="125" applyFont="1" applyFill="1" applyBorder="1" applyAlignment="1">
      <alignment horizontal="center" vertical="center" wrapText="1"/>
      <protection/>
    </xf>
    <xf numFmtId="49" fontId="19" fillId="0" borderId="0" xfId="125" applyNumberFormat="1" applyFont="1" applyFill="1" applyBorder="1" applyAlignment="1">
      <alignment horizontal="center" vertical="top" wrapText="1"/>
      <protection/>
    </xf>
    <xf numFmtId="49" fontId="19" fillId="0" borderId="20" xfId="125" applyNumberFormat="1" applyFont="1" applyFill="1" applyBorder="1" applyAlignment="1" applyProtection="1">
      <alignment horizontal="center" wrapText="1"/>
      <protection locked="0"/>
    </xf>
    <xf numFmtId="0" fontId="19" fillId="0" borderId="0" xfId="125" applyFont="1" applyFill="1" applyAlignment="1">
      <alignment wrapText="1"/>
      <protection/>
    </xf>
    <xf numFmtId="0" fontId="19" fillId="0" borderId="0" xfId="125" applyFont="1" applyFill="1" applyAlignment="1">
      <alignment wrapText="1"/>
      <protection/>
    </xf>
    <xf numFmtId="0" fontId="19" fillId="0" borderId="0" xfId="125" applyFont="1" applyFill="1" applyAlignment="1">
      <alignment horizontal="left" wrapText="1"/>
      <protection/>
    </xf>
    <xf numFmtId="0" fontId="19" fillId="0" borderId="0" xfId="125" applyFont="1" applyFill="1" applyBorder="1" applyAlignment="1">
      <alignment wrapText="1"/>
      <protection/>
    </xf>
    <xf numFmtId="0" fontId="19" fillId="0" borderId="0" xfId="125" applyFont="1" applyFill="1" applyBorder="1" applyAlignment="1">
      <alignment horizontal="center" vertical="top"/>
      <protection/>
    </xf>
    <xf numFmtId="172" fontId="19" fillId="0" borderId="0" xfId="125" applyNumberFormat="1" applyFont="1" applyFill="1" applyAlignment="1">
      <alignment horizontal="center"/>
      <protection/>
    </xf>
    <xf numFmtId="172" fontId="19" fillId="0" borderId="29" xfId="125" applyNumberFormat="1" applyFont="1" applyFill="1" applyBorder="1" applyAlignment="1">
      <alignment horizontal="center"/>
      <protection/>
    </xf>
    <xf numFmtId="0" fontId="19" fillId="0" borderId="29" xfId="125" applyFont="1" applyFill="1" applyBorder="1" applyAlignment="1">
      <alignment horizontal="center" vertical="top"/>
      <protection/>
    </xf>
    <xf numFmtId="172" fontId="19" fillId="0" borderId="20" xfId="125" applyNumberFormat="1" applyFont="1" applyFill="1" applyBorder="1" applyAlignment="1">
      <alignment horizontal="center"/>
      <protection/>
    </xf>
    <xf numFmtId="172" fontId="19" fillId="0" borderId="0" xfId="125" applyNumberFormat="1" applyFont="1" applyFill="1" applyAlignment="1">
      <alignment horizontal="center" vertical="center"/>
      <protection/>
    </xf>
    <xf numFmtId="0" fontId="19" fillId="55" borderId="0" xfId="125" applyFont="1" applyFill="1" applyBorder="1" applyAlignment="1">
      <alignment horizontal="center" vertical="top"/>
      <protection/>
    </xf>
    <xf numFmtId="0" fontId="19" fillId="0" borderId="20" xfId="125" applyFont="1" applyFill="1" applyBorder="1" applyAlignment="1" applyProtection="1">
      <alignment horizontal="center"/>
      <protection locked="0"/>
    </xf>
    <xf numFmtId="0" fontId="19" fillId="55" borderId="0" xfId="125" applyFont="1" applyFill="1" applyBorder="1" applyAlignment="1">
      <alignment horizontal="left" vertical="top"/>
      <protection/>
    </xf>
    <xf numFmtId="0" fontId="19" fillId="55" borderId="20" xfId="125" applyFont="1" applyFill="1" applyBorder="1" applyAlignment="1">
      <alignment horizontal="left" vertical="top"/>
      <protection/>
    </xf>
    <xf numFmtId="0" fontId="19" fillId="55" borderId="0" xfId="125" applyFont="1" applyFill="1" applyBorder="1" applyAlignment="1">
      <alignment horizontal="center" vertical="center" wrapText="1"/>
      <protection/>
    </xf>
    <xf numFmtId="0" fontId="19" fillId="0" borderId="0" xfId="125" applyFont="1" applyFill="1" applyBorder="1" applyAlignment="1">
      <alignment horizontal="center" vertical="center" wrapText="1"/>
      <protection/>
    </xf>
    <xf numFmtId="0" fontId="19" fillId="55" borderId="0" xfId="125" applyFont="1" applyFill="1" applyBorder="1" applyAlignment="1" applyProtection="1">
      <alignment horizontal="center"/>
      <protection locked="0"/>
    </xf>
    <xf numFmtId="0" fontId="19" fillId="0" borderId="0" xfId="125" applyFont="1" applyFill="1" applyAlignment="1">
      <alignment horizontal="right"/>
      <protection/>
    </xf>
    <xf numFmtId="0" fontId="19" fillId="0" borderId="0" xfId="125" applyFont="1" applyFill="1" applyBorder="1">
      <alignment/>
      <protection/>
    </xf>
    <xf numFmtId="0" fontId="19" fillId="0" borderId="20" xfId="125" applyFont="1" applyFill="1" applyBorder="1">
      <alignment/>
      <protection/>
    </xf>
    <xf numFmtId="0" fontId="19" fillId="0" borderId="0" xfId="125" applyFont="1" applyFill="1" applyAlignment="1">
      <alignment horizontal="center" vertical="center"/>
      <protection/>
    </xf>
    <xf numFmtId="0" fontId="19" fillId="0" borderId="0" xfId="125" applyFont="1" applyFill="1" applyAlignment="1">
      <alignment horizontal="center"/>
      <protection/>
    </xf>
    <xf numFmtId="0" fontId="19" fillId="0" borderId="33" xfId="125" applyFont="1" applyFill="1" applyBorder="1">
      <alignment/>
      <protection/>
    </xf>
    <xf numFmtId="0" fontId="19" fillId="0" borderId="0" xfId="125" applyFont="1" applyFill="1" applyAlignment="1">
      <alignment horizontal="left" indent="14"/>
      <protection/>
    </xf>
    <xf numFmtId="173" fontId="19" fillId="0" borderId="30" xfId="125" applyNumberFormat="1" applyFont="1" applyFill="1" applyBorder="1" applyAlignment="1">
      <alignment horizontal="right" vertical="center" wrapText="1"/>
      <protection/>
    </xf>
    <xf numFmtId="0" fontId="19" fillId="0" borderId="33" xfId="125" applyFont="1" applyFill="1" applyBorder="1" applyAlignment="1">
      <alignment horizontal="center" vertical="center" wrapText="1"/>
      <protection/>
    </xf>
    <xf numFmtId="0" fontId="19" fillId="0" borderId="33" xfId="125" applyNumberFormat="1" applyFont="1" applyFill="1" applyBorder="1" applyAlignment="1" applyProtection="1">
      <alignment vertical="center" wrapText="1"/>
      <protection locked="0"/>
    </xf>
    <xf numFmtId="173" fontId="19" fillId="0" borderId="30" xfId="125" applyNumberFormat="1" applyFont="1" applyFill="1" applyBorder="1" applyAlignment="1" applyProtection="1">
      <alignment horizontal="right" vertical="center" wrapText="1"/>
      <protection locked="0"/>
    </xf>
    <xf numFmtId="0" fontId="20" fillId="0" borderId="33" xfId="125" applyFont="1" applyFill="1" applyBorder="1" applyAlignment="1">
      <alignment horizontal="center" vertical="center" wrapText="1"/>
      <protection/>
    </xf>
    <xf numFmtId="0" fontId="20" fillId="0" borderId="33" xfId="125" applyNumberFormat="1" applyFont="1" applyFill="1" applyBorder="1" applyAlignment="1">
      <alignment horizontal="center" vertical="center" wrapText="1"/>
      <protection/>
    </xf>
    <xf numFmtId="0" fontId="19" fillId="0" borderId="33" xfId="125" applyNumberFormat="1" applyFont="1" applyFill="1" applyBorder="1" applyAlignment="1">
      <alignment horizontal="center" vertical="center" wrapText="1"/>
      <protection/>
    </xf>
    <xf numFmtId="0" fontId="19" fillId="0" borderId="32" xfId="125" applyNumberFormat="1" applyFont="1" applyFill="1" applyBorder="1" applyAlignment="1" applyProtection="1">
      <alignment vertical="center" wrapText="1"/>
      <protection locked="0"/>
    </xf>
    <xf numFmtId="0" fontId="19" fillId="0" borderId="31" xfId="125" applyNumberFormat="1" applyFont="1" applyFill="1" applyBorder="1" applyAlignment="1" applyProtection="1">
      <alignment vertical="center" wrapText="1"/>
      <protection locked="0"/>
    </xf>
    <xf numFmtId="0" fontId="19" fillId="0" borderId="33" xfId="125" applyNumberFormat="1" applyFont="1" applyFill="1" applyBorder="1" applyAlignment="1" applyProtection="1">
      <alignment vertical="center" wrapText="1"/>
      <protection locked="0"/>
    </xf>
    <xf numFmtId="0" fontId="20" fillId="0" borderId="33" xfId="125" applyNumberFormat="1" applyFont="1" applyFill="1" applyBorder="1" applyAlignment="1" applyProtection="1">
      <alignment horizontal="center" vertical="center"/>
      <protection hidden="1"/>
    </xf>
    <xf numFmtId="174" fontId="20" fillId="0" borderId="33" xfId="125" applyNumberFormat="1" applyFont="1" applyFill="1" applyBorder="1" applyAlignment="1" applyProtection="1">
      <alignment horizontal="center" vertical="center"/>
      <protection hidden="1"/>
    </xf>
    <xf numFmtId="0" fontId="19" fillId="0" borderId="31" xfId="125" applyNumberFormat="1" applyFont="1" applyFill="1" applyBorder="1" applyAlignment="1" applyProtection="1">
      <alignment vertical="center" wrapText="1"/>
      <protection locked="0"/>
    </xf>
    <xf numFmtId="0" fontId="20" fillId="0" borderId="33" xfId="125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125" applyNumberFormat="1" applyFont="1" applyFill="1" applyBorder="1" applyAlignment="1" applyProtection="1">
      <alignment horizontal="center" vertical="center"/>
      <protection locked="0"/>
    </xf>
    <xf numFmtId="0" fontId="20" fillId="0" borderId="33" xfId="125" applyNumberFormat="1" applyFont="1" applyFill="1" applyBorder="1" applyAlignment="1" applyProtection="1">
      <alignment horizontal="center" vertical="center"/>
      <protection locked="0"/>
    </xf>
    <xf numFmtId="0" fontId="19" fillId="12" borderId="32" xfId="125" applyNumberFormat="1" applyFont="1" applyFill="1" applyBorder="1" applyAlignment="1" applyProtection="1">
      <alignment vertical="center" wrapText="1"/>
      <protection locked="0"/>
    </xf>
    <xf numFmtId="0" fontId="19" fillId="12" borderId="31" xfId="125" applyNumberFormat="1" applyFont="1" applyFill="1" applyBorder="1" applyAlignment="1" applyProtection="1">
      <alignment vertical="center" wrapText="1"/>
      <protection locked="0"/>
    </xf>
    <xf numFmtId="173" fontId="19" fillId="12" borderId="30" xfId="125" applyNumberFormat="1" applyFont="1" applyFill="1" applyBorder="1" applyAlignment="1" applyProtection="1">
      <alignment horizontal="right" vertical="center" wrapText="1"/>
      <protection locked="0"/>
    </xf>
    <xf numFmtId="174" fontId="20" fillId="12" borderId="33" xfId="125" applyNumberFormat="1" applyFont="1" applyFill="1" applyBorder="1" applyAlignment="1" applyProtection="1">
      <alignment horizontal="center" vertical="center"/>
      <protection hidden="1"/>
    </xf>
    <xf numFmtId="0" fontId="20" fillId="12" borderId="33" xfId="125" applyNumberFormat="1" applyFont="1" applyFill="1" applyBorder="1" applyAlignment="1" applyProtection="1">
      <alignment horizontal="center" vertical="center"/>
      <protection hidden="1"/>
    </xf>
    <xf numFmtId="0" fontId="20" fillId="0" borderId="33" xfId="125" applyFont="1" applyFill="1" applyBorder="1" applyAlignment="1">
      <alignment horizontal="left" vertical="center" wrapText="1"/>
      <protection/>
    </xf>
    <xf numFmtId="0" fontId="20" fillId="0" borderId="33" xfId="125" applyNumberFormat="1" applyFont="1" applyFill="1" applyBorder="1" applyAlignment="1">
      <alignment horizontal="left" vertical="center" wrapText="1"/>
      <protection/>
    </xf>
    <xf numFmtId="0" fontId="19" fillId="0" borderId="33" xfId="125" applyNumberFormat="1" applyFont="1" applyFill="1" applyBorder="1" applyAlignment="1">
      <alignment horizontal="left" vertical="center" wrapText="1"/>
      <protection/>
    </xf>
    <xf numFmtId="0" fontId="19" fillId="0" borderId="32" xfId="125" applyNumberFormat="1" applyFont="1" applyFill="1" applyBorder="1" applyAlignment="1" applyProtection="1">
      <alignment vertical="center" wrapText="1"/>
      <protection locked="0"/>
    </xf>
    <xf numFmtId="0" fontId="20" fillId="0" borderId="33" xfId="125" applyFont="1" applyFill="1" applyBorder="1" applyAlignment="1" applyProtection="1">
      <alignment horizontal="left" vertical="center" wrapText="1"/>
      <protection locked="0"/>
    </xf>
    <xf numFmtId="0" fontId="19" fillId="0" borderId="33" xfId="125" applyNumberFormat="1" applyFont="1" applyFill="1" applyBorder="1" applyAlignment="1" applyProtection="1">
      <alignment horizontal="left" vertical="center" wrapText="1"/>
      <protection locked="0"/>
    </xf>
    <xf numFmtId="0" fontId="19" fillId="0" borderId="31" xfId="125" applyNumberFormat="1" applyFont="1" applyFill="1" applyBorder="1" applyAlignment="1" applyProtection="1">
      <alignment horizontal="left" vertical="center" wrapText="1"/>
      <protection locked="0"/>
    </xf>
    <xf numFmtId="0" fontId="19" fillId="10" borderId="32" xfId="125" applyNumberFormat="1" applyFont="1" applyFill="1" applyBorder="1" applyAlignment="1" applyProtection="1">
      <alignment vertical="center" wrapText="1"/>
      <protection locked="0"/>
    </xf>
    <xf numFmtId="0" fontId="19" fillId="10" borderId="31" xfId="125" applyNumberFormat="1" applyFont="1" applyFill="1" applyBorder="1" applyAlignment="1" applyProtection="1">
      <alignment vertical="center" wrapText="1"/>
      <protection locked="0"/>
    </xf>
    <xf numFmtId="173" fontId="19" fillId="10" borderId="30" xfId="125" applyNumberFormat="1" applyFont="1" applyFill="1" applyBorder="1" applyAlignment="1" applyProtection="1">
      <alignment horizontal="right" vertical="center" wrapText="1"/>
      <protection locked="0"/>
    </xf>
    <xf numFmtId="0" fontId="20" fillId="10" borderId="33" xfId="125" applyFont="1" applyFill="1" applyBorder="1" applyAlignment="1">
      <alignment horizontal="left" vertical="center" wrapText="1"/>
      <protection/>
    </xf>
    <xf numFmtId="0" fontId="20" fillId="10" borderId="33" xfId="125" applyNumberFormat="1" applyFont="1" applyFill="1" applyBorder="1" applyAlignment="1">
      <alignment horizontal="center" vertical="center" wrapText="1"/>
      <protection/>
    </xf>
    <xf numFmtId="0" fontId="19" fillId="10" borderId="33" xfId="125" applyNumberFormat="1" applyFont="1" applyFill="1" applyBorder="1" applyAlignment="1">
      <alignment horizontal="left" vertical="center" wrapText="1"/>
      <protection/>
    </xf>
    <xf numFmtId="0" fontId="19" fillId="10" borderId="31" xfId="125" applyNumberFormat="1" applyFont="1" applyFill="1" applyBorder="1" applyAlignment="1">
      <alignment horizontal="left" vertical="center" wrapText="1"/>
      <protection/>
    </xf>
    <xf numFmtId="0" fontId="19" fillId="8" borderId="32" xfId="125" applyNumberFormat="1" applyFont="1" applyFill="1" applyBorder="1" applyAlignment="1" applyProtection="1">
      <alignment vertical="center" wrapText="1"/>
      <protection locked="0"/>
    </xf>
    <xf numFmtId="0" fontId="19" fillId="8" borderId="31" xfId="125" applyNumberFormat="1" applyFont="1" applyFill="1" applyBorder="1" applyAlignment="1" applyProtection="1">
      <alignment vertical="center" wrapText="1"/>
      <protection locked="0"/>
    </xf>
    <xf numFmtId="173" fontId="19" fillId="8" borderId="30" xfId="125" applyNumberFormat="1" applyFont="1" applyFill="1" applyBorder="1" applyAlignment="1" applyProtection="1">
      <alignment horizontal="right" vertical="center" wrapText="1"/>
      <protection locked="0"/>
    </xf>
    <xf numFmtId="0" fontId="20" fillId="8" borderId="33" xfId="125" applyFont="1" applyFill="1" applyBorder="1" applyAlignment="1">
      <alignment horizontal="left" vertical="center" wrapText="1"/>
      <protection/>
    </xf>
    <xf numFmtId="0" fontId="20" fillId="8" borderId="33" xfId="125" applyNumberFormat="1" applyFont="1" applyFill="1" applyBorder="1" applyAlignment="1">
      <alignment horizontal="center" vertical="center" wrapText="1"/>
      <protection/>
    </xf>
    <xf numFmtId="0" fontId="19" fillId="8" borderId="33" xfId="125" applyNumberFormat="1" applyFont="1" applyFill="1" applyBorder="1" applyAlignment="1">
      <alignment horizontal="left" vertical="center" wrapText="1"/>
      <protection/>
    </xf>
    <xf numFmtId="0" fontId="19" fillId="8" borderId="31" xfId="125" applyNumberFormat="1" applyFont="1" applyFill="1" applyBorder="1" applyAlignment="1">
      <alignment horizontal="left" vertical="center" wrapText="1"/>
      <protection/>
    </xf>
    <xf numFmtId="0" fontId="19" fillId="8" borderId="32" xfId="125" applyNumberFormat="1" applyFont="1" applyFill="1" applyBorder="1" applyAlignment="1">
      <alignment vertical="center" wrapText="1"/>
      <protection/>
    </xf>
    <xf numFmtId="0" fontId="19" fillId="8" borderId="31" xfId="125" applyNumberFormat="1" applyFont="1" applyFill="1" applyBorder="1" applyAlignment="1">
      <alignment vertical="center" wrapText="1"/>
      <protection/>
    </xf>
    <xf numFmtId="0" fontId="19" fillId="6" borderId="32" xfId="125" applyNumberFormat="1" applyFont="1" applyFill="1" applyBorder="1" applyAlignment="1" applyProtection="1">
      <alignment vertical="center" wrapText="1"/>
      <protection locked="0"/>
    </xf>
    <xf numFmtId="0" fontId="19" fillId="6" borderId="31" xfId="125" applyNumberFormat="1" applyFont="1" applyFill="1" applyBorder="1" applyAlignment="1" applyProtection="1">
      <alignment vertical="center" wrapText="1"/>
      <protection locked="0"/>
    </xf>
    <xf numFmtId="173" fontId="19" fillId="6" borderId="30" xfId="125" applyNumberFormat="1" applyFont="1" applyFill="1" applyBorder="1" applyAlignment="1" applyProtection="1">
      <alignment horizontal="right" vertical="center" wrapText="1"/>
      <protection locked="0"/>
    </xf>
    <xf numFmtId="0" fontId="20" fillId="6" borderId="33" xfId="125" applyFont="1" applyFill="1" applyBorder="1" applyAlignment="1">
      <alignment horizontal="left" vertical="center" wrapText="1"/>
      <protection/>
    </xf>
    <xf numFmtId="0" fontId="20" fillId="6" borderId="33" xfId="125" applyNumberFormat="1" applyFont="1" applyFill="1" applyBorder="1" applyAlignment="1">
      <alignment horizontal="center" vertical="center" wrapText="1"/>
      <protection/>
    </xf>
    <xf numFmtId="0" fontId="19" fillId="6" borderId="33" xfId="125" applyNumberFormat="1" applyFont="1" applyFill="1" applyBorder="1" applyAlignment="1">
      <alignment horizontal="left" vertical="center" wrapText="1"/>
      <protection/>
    </xf>
    <xf numFmtId="0" fontId="19" fillId="6" borderId="31" xfId="125" applyNumberFormat="1" applyFont="1" applyFill="1" applyBorder="1" applyAlignment="1">
      <alignment horizontal="left" vertical="center" wrapText="1"/>
      <protection/>
    </xf>
    <xf numFmtId="0" fontId="19" fillId="6" borderId="32" xfId="125" applyNumberFormat="1" applyFont="1" applyFill="1" applyBorder="1" applyAlignment="1">
      <alignment vertical="center" wrapText="1"/>
      <protection/>
    </xf>
    <xf numFmtId="0" fontId="19" fillId="6" borderId="31" xfId="125" applyNumberFormat="1" applyFont="1" applyFill="1" applyBorder="1" applyAlignment="1">
      <alignment vertical="center" wrapText="1"/>
      <protection/>
    </xf>
    <xf numFmtId="0" fontId="19" fillId="4" borderId="32" xfId="125" applyNumberFormat="1" applyFont="1" applyFill="1" applyBorder="1" applyAlignment="1" applyProtection="1">
      <alignment vertical="center" wrapText="1"/>
      <protection locked="0"/>
    </xf>
    <xf numFmtId="0" fontId="19" fillId="4" borderId="31" xfId="125" applyNumberFormat="1" applyFont="1" applyFill="1" applyBorder="1" applyAlignment="1" applyProtection="1">
      <alignment vertical="center" wrapText="1"/>
      <protection locked="0"/>
    </xf>
    <xf numFmtId="173" fontId="19" fillId="4" borderId="30" xfId="125" applyNumberFormat="1" applyFont="1" applyFill="1" applyBorder="1" applyAlignment="1" applyProtection="1">
      <alignment horizontal="right" vertical="center" wrapText="1"/>
      <protection locked="0"/>
    </xf>
    <xf numFmtId="0" fontId="20" fillId="4" borderId="20" xfId="125" applyFont="1" applyFill="1" applyBorder="1" applyAlignment="1">
      <alignment horizontal="left" vertical="center" wrapText="1"/>
      <protection/>
    </xf>
    <xf numFmtId="0" fontId="20" fillId="4" borderId="20" xfId="125" applyNumberFormat="1" applyFont="1" applyFill="1" applyBorder="1" applyAlignment="1">
      <alignment horizontal="left" vertical="center" wrapText="1"/>
      <protection/>
    </xf>
    <xf numFmtId="0" fontId="19" fillId="4" borderId="20" xfId="125" applyNumberFormat="1" applyFont="1" applyFill="1" applyBorder="1" applyAlignment="1">
      <alignment horizontal="left" vertical="center" wrapText="1"/>
      <protection/>
    </xf>
    <xf numFmtId="0" fontId="19" fillId="4" borderId="36" xfId="125" applyNumberFormat="1" applyFont="1" applyFill="1" applyBorder="1" applyAlignment="1">
      <alignment horizontal="left" vertical="center" wrapText="1"/>
      <protection/>
    </xf>
    <xf numFmtId="0" fontId="19" fillId="4" borderId="32" xfId="125" applyNumberFormat="1" applyFont="1" applyFill="1" applyBorder="1" applyAlignment="1">
      <alignment vertical="center" wrapText="1"/>
      <protection/>
    </xf>
    <xf numFmtId="0" fontId="19" fillId="4" borderId="31" xfId="125" applyNumberFormat="1" applyFont="1" applyFill="1" applyBorder="1" applyAlignment="1">
      <alignment vertical="center" wrapText="1"/>
      <protection/>
    </xf>
    <xf numFmtId="173" fontId="19" fillId="0" borderId="37" xfId="125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5" applyFont="1" applyFill="1" applyBorder="1" applyAlignment="1">
      <alignment horizontal="left" vertical="center" wrapText="1"/>
      <protection/>
    </xf>
    <xf numFmtId="0" fontId="20" fillId="0" borderId="0" xfId="125" applyNumberFormat="1" applyFont="1" applyFill="1" applyBorder="1" applyAlignment="1">
      <alignment horizontal="left" vertical="center" wrapText="1"/>
      <protection/>
    </xf>
    <xf numFmtId="0" fontId="19" fillId="0" borderId="0" xfId="125" applyNumberFormat="1" applyFont="1" applyFill="1" applyBorder="1" applyAlignment="1">
      <alignment horizontal="left" vertical="center" wrapText="1"/>
      <protection/>
    </xf>
    <xf numFmtId="0" fontId="19" fillId="0" borderId="20" xfId="125" applyNumberFormat="1" applyFont="1" applyFill="1" applyBorder="1" applyAlignment="1">
      <alignment vertical="center" wrapText="1"/>
      <protection/>
    </xf>
    <xf numFmtId="0" fontId="19" fillId="0" borderId="36" xfId="125" applyNumberFormat="1" applyFont="1" applyFill="1" applyBorder="1" applyAlignment="1">
      <alignment vertical="center" wrapText="1"/>
      <protection/>
    </xf>
    <xf numFmtId="0" fontId="20" fillId="0" borderId="32" xfId="125" applyFont="1" applyFill="1" applyBorder="1" applyAlignment="1">
      <alignment horizontal="left" vertical="center" wrapText="1"/>
      <protection/>
    </xf>
    <xf numFmtId="0" fontId="43" fillId="0" borderId="33" xfId="125" applyNumberFormat="1" applyFont="1" applyFill="1" applyBorder="1" applyAlignment="1">
      <alignment horizontal="center" vertical="center" wrapText="1"/>
      <protection/>
    </xf>
    <xf numFmtId="0" fontId="19" fillId="0" borderId="33" xfId="125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125" applyNumberFormat="1" applyFont="1" applyFill="1" applyBorder="1" applyAlignment="1" applyProtection="1">
      <alignment horizontal="center" vertical="center" wrapText="1"/>
      <protection locked="0"/>
    </xf>
    <xf numFmtId="0" fontId="19" fillId="2" borderId="32" xfId="125" applyNumberFormat="1" applyFont="1" applyFill="1" applyBorder="1" applyAlignment="1">
      <alignment vertical="center" wrapText="1"/>
      <protection/>
    </xf>
    <xf numFmtId="0" fontId="19" fillId="2" borderId="31" xfId="125" applyNumberFormat="1" applyFont="1" applyFill="1" applyBorder="1" applyAlignment="1">
      <alignment vertical="center" wrapText="1"/>
      <protection/>
    </xf>
    <xf numFmtId="173" fontId="19" fillId="2" borderId="30" xfId="125" applyNumberFormat="1" applyFont="1" applyFill="1" applyBorder="1" applyAlignment="1" applyProtection="1">
      <alignment horizontal="right" vertical="center" wrapText="1"/>
      <protection locked="0"/>
    </xf>
    <xf numFmtId="0" fontId="20" fillId="2" borderId="20" xfId="125" applyFont="1" applyFill="1" applyBorder="1" applyAlignment="1">
      <alignment horizontal="left" vertical="center" wrapText="1"/>
      <protection/>
    </xf>
    <xf numFmtId="0" fontId="20" fillId="2" borderId="38" xfId="125" applyNumberFormat="1" applyFont="1" applyFill="1" applyBorder="1" applyAlignment="1">
      <alignment horizontal="center" vertical="center" wrapText="1"/>
      <protection/>
    </xf>
    <xf numFmtId="0" fontId="19" fillId="2" borderId="38" xfId="125" applyNumberFormat="1" applyFont="1" applyFill="1" applyBorder="1" applyAlignment="1">
      <alignment horizontal="center" vertical="center" wrapText="1"/>
      <protection/>
    </xf>
    <xf numFmtId="0" fontId="19" fillId="2" borderId="39" xfId="125" applyNumberFormat="1" applyFont="1" applyFill="1" applyBorder="1" applyAlignment="1">
      <alignment horizontal="center" vertical="center" wrapText="1"/>
      <protection/>
    </xf>
    <xf numFmtId="0" fontId="19" fillId="2" borderId="40" xfId="125" applyNumberFormat="1" applyFont="1" applyFill="1" applyBorder="1" applyAlignment="1">
      <alignment vertical="center" wrapText="1"/>
      <protection/>
    </xf>
    <xf numFmtId="0" fontId="19" fillId="2" borderId="39" xfId="125" applyNumberFormat="1" applyFont="1" applyFill="1" applyBorder="1" applyAlignment="1">
      <alignment vertical="center" wrapText="1"/>
      <protection/>
    </xf>
    <xf numFmtId="0" fontId="19" fillId="0" borderId="21" xfId="125" applyFont="1" applyFill="1" applyBorder="1" applyAlignment="1">
      <alignment horizontal="center" vertical="center" wrapText="1"/>
      <protection/>
    </xf>
    <xf numFmtId="0" fontId="19" fillId="0" borderId="22" xfId="125" applyFont="1" applyFill="1" applyBorder="1" applyAlignment="1">
      <alignment horizontal="center" vertical="center" wrapText="1"/>
      <protection/>
    </xf>
    <xf numFmtId="0" fontId="19" fillId="0" borderId="28" xfId="125" applyFont="1" applyFill="1" applyBorder="1" applyAlignment="1">
      <alignment horizontal="center" vertical="center" wrapText="1"/>
      <protection/>
    </xf>
    <xf numFmtId="0" fontId="19" fillId="0" borderId="41" xfId="125" applyFont="1" applyFill="1" applyBorder="1" applyAlignment="1">
      <alignment horizontal="center" vertical="center" wrapText="1"/>
      <protection/>
    </xf>
    <xf numFmtId="0" fontId="19" fillId="0" borderId="27" xfId="125" applyFont="1" applyFill="1" applyBorder="1" applyAlignment="1">
      <alignment horizontal="center" vertical="center" wrapText="1"/>
      <protection/>
    </xf>
    <xf numFmtId="0" fontId="19" fillId="0" borderId="23" xfId="125" applyFont="1" applyFill="1" applyBorder="1" applyAlignment="1">
      <alignment horizontal="center" vertical="center" wrapText="1"/>
      <protection/>
    </xf>
    <xf numFmtId="0" fontId="19" fillId="0" borderId="42" xfId="125" applyFont="1" applyFill="1" applyBorder="1" applyAlignment="1">
      <alignment horizontal="center" vertical="center" wrapText="1"/>
      <protection/>
    </xf>
    <xf numFmtId="0" fontId="19" fillId="0" borderId="22" xfId="125" applyFont="1" applyFill="1" applyBorder="1" applyAlignment="1">
      <alignment horizontal="center" vertical="center" wrapText="1"/>
      <protection/>
    </xf>
    <xf numFmtId="0" fontId="19" fillId="0" borderId="25" xfId="125" applyFont="1" applyFill="1" applyBorder="1" applyAlignment="1">
      <alignment horizontal="center" vertical="center" wrapText="1"/>
      <protection/>
    </xf>
    <xf numFmtId="0" fontId="19" fillId="0" borderId="43" xfId="125" applyFont="1" applyFill="1" applyBorder="1" applyAlignment="1">
      <alignment horizontal="center" vertical="center" wrapText="1"/>
      <protection/>
    </xf>
    <xf numFmtId="0" fontId="19" fillId="0" borderId="24" xfId="125" applyFont="1" applyFill="1" applyBorder="1" applyAlignment="1">
      <alignment horizontal="center" vertical="center" wrapText="1"/>
      <protection/>
    </xf>
    <xf numFmtId="0" fontId="19" fillId="0" borderId="41" xfId="125" applyFont="1" applyFill="1" applyBorder="1" applyAlignment="1">
      <alignment horizontal="center" vertical="top"/>
      <protection/>
    </xf>
    <xf numFmtId="0" fontId="19" fillId="0" borderId="0" xfId="125" applyFont="1" applyFill="1" applyBorder="1" applyAlignment="1">
      <alignment horizontal="center" vertical="center"/>
      <protection/>
    </xf>
    <xf numFmtId="172" fontId="19" fillId="0" borderId="29" xfId="125" applyNumberFormat="1" applyFont="1" applyFill="1" applyBorder="1" applyAlignment="1">
      <alignment horizontal="center" vertical="top"/>
      <protection/>
    </xf>
    <xf numFmtId="0" fontId="22" fillId="0" borderId="0" xfId="125" applyFont="1" applyFill="1" applyBorder="1" applyAlignment="1">
      <alignment horizontal="center" vertical="top"/>
      <protection/>
    </xf>
    <xf numFmtId="0" fontId="19" fillId="0" borderId="20" xfId="125" applyFont="1" applyFill="1" applyBorder="1" applyAlignment="1">
      <alignment horizontal="center"/>
      <protection/>
    </xf>
    <xf numFmtId="0" fontId="19" fillId="0" borderId="0" xfId="125" applyFont="1" applyFill="1" applyBorder="1" applyAlignment="1">
      <alignment/>
      <protection/>
    </xf>
    <xf numFmtId="0" fontId="19" fillId="0" borderId="20" xfId="125" applyFont="1" applyFill="1" applyBorder="1" applyAlignment="1">
      <alignment horizontal="center" wrapText="1"/>
      <protection/>
    </xf>
    <xf numFmtId="0" fontId="19" fillId="55" borderId="0" xfId="125" applyFont="1" applyFill="1" applyBorder="1" applyAlignment="1">
      <alignment vertical="top" wrapText="1"/>
      <protection/>
    </xf>
    <xf numFmtId="0" fontId="19" fillId="0" borderId="0" xfId="125" applyFont="1" applyBorder="1" applyAlignment="1">
      <alignment vertical="top" wrapText="1"/>
      <protection/>
    </xf>
    <xf numFmtId="172" fontId="19" fillId="0" borderId="0" xfId="125" applyNumberFormat="1" applyFont="1" applyFill="1" applyAlignment="1">
      <alignment horizontal="center"/>
      <protection/>
    </xf>
    <xf numFmtId="0" fontId="19" fillId="55" borderId="0" xfId="125" applyFont="1" applyFill="1" applyBorder="1" applyAlignment="1">
      <alignment horizontal="center" vertical="top"/>
      <protection/>
    </xf>
    <xf numFmtId="0" fontId="19" fillId="0" borderId="0" xfId="125" applyFont="1" applyFill="1" applyAlignment="1">
      <alignment horizontal="left"/>
      <protection/>
    </xf>
    <xf numFmtId="0" fontId="19" fillId="55" borderId="44" xfId="125" applyFont="1" applyFill="1" applyBorder="1" applyAlignment="1" applyProtection="1">
      <alignment horizontal="center"/>
      <protection locked="0"/>
    </xf>
    <xf numFmtId="0" fontId="19" fillId="55" borderId="20" xfId="125" applyFont="1" applyFill="1" applyBorder="1" applyAlignment="1" applyProtection="1">
      <alignment horizontal="center"/>
      <protection locked="0"/>
    </xf>
    <xf numFmtId="0" fontId="19" fillId="0" borderId="0" xfId="125" applyFont="1" applyBorder="1">
      <alignment/>
      <protection/>
    </xf>
    <xf numFmtId="0" fontId="19" fillId="55" borderId="0" xfId="125" applyFont="1" applyFill="1" applyBorder="1" applyAlignment="1">
      <alignment horizontal="left" vertical="top" wrapText="1"/>
      <protection/>
    </xf>
    <xf numFmtId="0" fontId="19" fillId="0" borderId="45" xfId="125" applyFont="1" applyBorder="1" applyAlignment="1">
      <alignment horizontal="left" vertical="top" wrapText="1"/>
      <protection/>
    </xf>
    <xf numFmtId="0" fontId="19" fillId="0" borderId="46" xfId="125" applyFont="1" applyBorder="1" applyAlignment="1">
      <alignment horizontal="left" vertical="top" wrapText="1"/>
      <protection/>
    </xf>
    <xf numFmtId="0" fontId="19" fillId="0" borderId="47" xfId="125" applyFont="1" applyBorder="1" applyAlignment="1">
      <alignment horizontal="left" vertical="top" wrapText="1"/>
      <protection/>
    </xf>
    <xf numFmtId="0" fontId="19" fillId="0" borderId="0" xfId="125" applyFont="1" applyFill="1" applyBorder="1" applyAlignment="1">
      <alignment horizontal="left" indent="14"/>
      <protection/>
    </xf>
    <xf numFmtId="0" fontId="19" fillId="0" borderId="48" xfId="125" applyFont="1" applyBorder="1" applyAlignment="1">
      <alignment horizontal="left" vertical="top" wrapText="1"/>
      <protection/>
    </xf>
    <xf numFmtId="0" fontId="19" fillId="0" borderId="0" xfId="125" applyFont="1" applyBorder="1" applyAlignment="1">
      <alignment horizontal="left" vertical="top" wrapText="1"/>
      <protection/>
    </xf>
    <xf numFmtId="0" fontId="19" fillId="0" borderId="49" xfId="125" applyFont="1" applyBorder="1" applyAlignment="1">
      <alignment horizontal="left" vertical="top" wrapText="1"/>
      <protection/>
    </xf>
    <xf numFmtId="0" fontId="19" fillId="55" borderId="0" xfId="125" applyFont="1" applyFill="1" applyBorder="1" applyAlignment="1">
      <alignment horizontal="center" wrapText="1"/>
      <protection/>
    </xf>
    <xf numFmtId="0" fontId="19" fillId="0" borderId="48" xfId="125" applyFont="1" applyBorder="1" applyAlignment="1">
      <alignment horizontal="center" wrapText="1"/>
      <protection/>
    </xf>
    <xf numFmtId="0" fontId="19" fillId="0" borderId="0" xfId="125" applyFont="1" applyBorder="1" applyAlignment="1">
      <alignment horizontal="center" wrapText="1"/>
      <protection/>
    </xf>
    <xf numFmtId="0" fontId="19" fillId="0" borderId="49" xfId="125" applyFont="1" applyBorder="1" applyAlignment="1">
      <alignment horizontal="center" wrapText="1"/>
      <protection/>
    </xf>
    <xf numFmtId="0" fontId="19" fillId="0" borderId="0" xfId="125" applyFont="1" applyFill="1" applyAlignment="1">
      <alignment horizontal="left" indent="6"/>
      <protection/>
    </xf>
    <xf numFmtId="0" fontId="19" fillId="0" borderId="50" xfId="125" applyFont="1" applyBorder="1" applyAlignment="1">
      <alignment horizontal="center" wrapText="1"/>
      <protection/>
    </xf>
    <xf numFmtId="0" fontId="19" fillId="0" borderId="51" xfId="125" applyFont="1" applyBorder="1" applyAlignment="1">
      <alignment horizontal="center" wrapText="1"/>
      <protection/>
    </xf>
    <xf numFmtId="0" fontId="19" fillId="0" borderId="52" xfId="125" applyFont="1" applyBorder="1" applyAlignment="1">
      <alignment horizontal="center" wrapText="1"/>
      <protection/>
    </xf>
    <xf numFmtId="0" fontId="19" fillId="0" borderId="21" xfId="125" applyFont="1" applyFill="1" applyBorder="1">
      <alignment/>
      <protection/>
    </xf>
    <xf numFmtId="0" fontId="19" fillId="0" borderId="23" xfId="125" applyFont="1" applyFill="1" applyBorder="1" applyAlignment="1">
      <alignment horizontal="center"/>
      <protection/>
    </xf>
    <xf numFmtId="0" fontId="19" fillId="0" borderId="42" xfId="125" applyFont="1" applyFill="1" applyBorder="1" applyAlignment="1">
      <alignment horizontal="center"/>
      <protection/>
    </xf>
    <xf numFmtId="0" fontId="19" fillId="0" borderId="22" xfId="125" applyFont="1" applyFill="1" applyBorder="1" applyAlignment="1">
      <alignment horizontal="center"/>
      <protection/>
    </xf>
    <xf numFmtId="0" fontId="19" fillId="0" borderId="21" xfId="125" applyFont="1" applyBorder="1" applyAlignment="1">
      <alignment horizontal="right"/>
      <protection/>
    </xf>
    <xf numFmtId="0" fontId="19" fillId="0" borderId="21" xfId="125" applyFont="1" applyFill="1" applyBorder="1" applyAlignment="1">
      <alignment horizontal="right"/>
      <protection/>
    </xf>
    <xf numFmtId="0" fontId="23" fillId="0" borderId="21" xfId="125" applyFont="1" applyFill="1" applyBorder="1" applyAlignment="1">
      <alignment horizontal="center" vertical="center" wrapText="1"/>
      <protection/>
    </xf>
    <xf numFmtId="0" fontId="19" fillId="0" borderId="23" xfId="125" applyFont="1" applyFill="1" applyBorder="1" applyAlignment="1">
      <alignment wrapText="1"/>
      <protection/>
    </xf>
    <xf numFmtId="0" fontId="19" fillId="0" borderId="42" xfId="125" applyFont="1" applyFill="1" applyBorder="1" applyAlignment="1">
      <alignment wrapText="1"/>
      <protection/>
    </xf>
    <xf numFmtId="0" fontId="19" fillId="0" borderId="22" xfId="125" applyFont="1" applyFill="1" applyBorder="1" applyAlignment="1">
      <alignment wrapText="1"/>
      <protection/>
    </xf>
    <xf numFmtId="0" fontId="19" fillId="0" borderId="53" xfId="125" applyFont="1" applyFill="1" applyBorder="1" applyAlignment="1">
      <alignment horizontal="center" vertical="top" wrapText="1"/>
      <protection/>
    </xf>
    <xf numFmtId="0" fontId="19" fillId="0" borderId="21" xfId="125" applyFont="1" applyFill="1" applyBorder="1" applyAlignment="1">
      <alignment horizontal="center" vertical="top" wrapText="1"/>
      <protection/>
    </xf>
    <xf numFmtId="0" fontId="19" fillId="0" borderId="23" xfId="125" applyFont="1" applyFill="1" applyBorder="1" applyAlignment="1">
      <alignment horizontal="center" vertical="top" wrapText="1"/>
      <protection/>
    </xf>
    <xf numFmtId="0" fontId="19" fillId="0" borderId="42" xfId="125" applyFont="1" applyFill="1" applyBorder="1" applyAlignment="1">
      <alignment horizontal="center" vertical="top" wrapText="1"/>
      <protection/>
    </xf>
    <xf numFmtId="0" fontId="19" fillId="0" borderId="22" xfId="125" applyFont="1" applyFill="1" applyBorder="1" applyAlignment="1">
      <alignment horizontal="center" vertical="top" wrapText="1"/>
      <protection/>
    </xf>
    <xf numFmtId="0" fontId="19" fillId="0" borderId="53" xfId="125" applyFont="1" applyFill="1" applyBorder="1" applyAlignment="1">
      <alignment horizontal="center" vertical="center" wrapText="1"/>
      <protection/>
    </xf>
    <xf numFmtId="0" fontId="19" fillId="0" borderId="21" xfId="125" applyFont="1" applyFill="1" applyBorder="1" applyAlignment="1">
      <alignment horizontal="center" vertical="top" wrapText="1"/>
      <protection/>
    </xf>
    <xf numFmtId="0" fontId="19" fillId="55" borderId="0" xfId="125" applyFont="1" applyFill="1" applyBorder="1" applyAlignment="1">
      <alignment horizontal="center" vertical="top" wrapText="1"/>
      <protection/>
    </xf>
    <xf numFmtId="0" fontId="19" fillId="0" borderId="28" xfId="125" applyFont="1" applyFill="1" applyBorder="1" applyAlignment="1">
      <alignment horizontal="center" vertical="top" wrapText="1"/>
      <protection/>
    </xf>
    <xf numFmtId="0" fontId="19" fillId="0" borderId="27" xfId="125" applyFont="1" applyFill="1" applyBorder="1" applyAlignment="1">
      <alignment horizontal="center" vertical="top" wrapText="1"/>
      <protection/>
    </xf>
    <xf numFmtId="0" fontId="24" fillId="0" borderId="41" xfId="123" applyFont="1" applyFill="1" applyBorder="1" applyAlignment="1" applyProtection="1">
      <alignment horizontal="center"/>
      <protection locked="0"/>
    </xf>
    <xf numFmtId="0" fontId="19" fillId="0" borderId="27" xfId="125" applyFont="1" applyFill="1" applyBorder="1" applyAlignment="1">
      <alignment vertical="top" wrapText="1"/>
      <protection/>
    </xf>
    <xf numFmtId="0" fontId="19" fillId="0" borderId="54" xfId="125" applyFont="1" applyFill="1" applyBorder="1" applyAlignment="1">
      <alignment horizontal="center" vertical="center" wrapText="1"/>
      <protection/>
    </xf>
    <xf numFmtId="0" fontId="19" fillId="0" borderId="25" xfId="125" applyFont="1" applyFill="1" applyBorder="1" applyAlignment="1">
      <alignment horizontal="center" vertical="top" wrapText="1"/>
      <protection/>
    </xf>
    <xf numFmtId="0" fontId="19" fillId="0" borderId="24" xfId="125" applyFont="1" applyFill="1" applyBorder="1" applyAlignment="1">
      <alignment horizontal="center" vertical="top" wrapText="1"/>
      <protection/>
    </xf>
    <xf numFmtId="0" fontId="19" fillId="0" borderId="43" xfId="125" applyFont="1" applyFill="1" applyBorder="1" applyAlignment="1">
      <alignment horizontal="center" vertical="top" wrapText="1"/>
      <protection/>
    </xf>
    <xf numFmtId="0" fontId="19" fillId="0" borderId="55" xfId="125" applyFont="1" applyFill="1" applyBorder="1" applyAlignment="1">
      <alignment horizontal="center" vertical="center" wrapText="1"/>
      <protection/>
    </xf>
    <xf numFmtId="0" fontId="19" fillId="0" borderId="19" xfId="125" applyFont="1" applyFill="1" applyBorder="1" applyAlignment="1">
      <alignment horizontal="right" vertical="center" wrapText="1"/>
      <protection/>
    </xf>
    <xf numFmtId="0" fontId="19" fillId="0" borderId="0" xfId="125" applyFont="1" applyFill="1" applyBorder="1" applyAlignment="1">
      <alignment vertical="top" wrapText="1"/>
      <protection/>
    </xf>
    <xf numFmtId="0" fontId="19" fillId="0" borderId="0" xfId="125" applyFont="1" applyFill="1" applyBorder="1" applyAlignment="1">
      <alignment horizontal="center" vertical="top" wrapText="1"/>
      <protection/>
    </xf>
    <xf numFmtId="0" fontId="19" fillId="0" borderId="0" xfId="125" applyFont="1" applyFill="1" applyBorder="1" applyAlignment="1">
      <alignment vertical="top" wrapText="1"/>
      <protection/>
    </xf>
    <xf numFmtId="49" fontId="19" fillId="0" borderId="19" xfId="125" applyNumberFormat="1" applyFont="1" applyFill="1" applyBorder="1" applyAlignment="1" applyProtection="1">
      <alignment wrapText="1"/>
      <protection locked="0"/>
    </xf>
    <xf numFmtId="49" fontId="19" fillId="0" borderId="0" xfId="125" applyNumberFormat="1" applyFont="1" applyFill="1" applyBorder="1" applyAlignment="1" applyProtection="1">
      <alignment wrapText="1"/>
      <protection locked="0"/>
    </xf>
    <xf numFmtId="0" fontId="19" fillId="0" borderId="0" xfId="125" applyFont="1" applyFill="1" applyBorder="1" applyAlignment="1">
      <alignment wrapText="1"/>
      <protection/>
    </xf>
    <xf numFmtId="0" fontId="19" fillId="0" borderId="0" xfId="125" applyFont="1" applyFill="1" applyBorder="1" applyAlignment="1">
      <alignment horizontal="left" vertical="top" wrapText="1"/>
      <protection/>
    </xf>
    <xf numFmtId="49" fontId="19" fillId="55" borderId="0" xfId="125" applyNumberFormat="1" applyFont="1" applyFill="1" applyBorder="1" applyAlignment="1" applyProtection="1">
      <alignment horizontal="center" vertical="center"/>
      <protection locked="0"/>
    </xf>
    <xf numFmtId="49" fontId="19" fillId="55" borderId="53" xfId="125" applyNumberFormat="1" applyFont="1" applyFill="1" applyBorder="1" applyAlignment="1" applyProtection="1">
      <alignment horizontal="center" vertical="center"/>
      <protection locked="0"/>
    </xf>
    <xf numFmtId="0" fontId="19" fillId="55" borderId="19" xfId="125" applyFont="1" applyFill="1" applyBorder="1" applyAlignment="1">
      <alignment horizontal="right" vertical="center" wrapText="1"/>
      <protection/>
    </xf>
    <xf numFmtId="0" fontId="19" fillId="55" borderId="0" xfId="125" applyFont="1" applyFill="1" applyBorder="1" applyAlignment="1">
      <alignment horizontal="right" vertical="center" wrapText="1"/>
      <protection/>
    </xf>
    <xf numFmtId="0" fontId="19" fillId="0" borderId="0" xfId="125" applyFont="1" applyFill="1" applyBorder="1" applyAlignment="1" applyProtection="1">
      <alignment vertical="top" wrapText="1"/>
      <protection locked="0"/>
    </xf>
    <xf numFmtId="0" fontId="19" fillId="0" borderId="0" xfId="125" applyFont="1" applyFill="1" applyBorder="1" applyAlignment="1">
      <alignment horizontal="right" vertical="center" wrapText="1"/>
      <protection/>
    </xf>
    <xf numFmtId="14" fontId="19" fillId="55" borderId="54" xfId="125" applyNumberFormat="1" applyFont="1" applyFill="1" applyBorder="1" applyAlignment="1" applyProtection="1">
      <alignment horizontal="center" vertical="center"/>
      <protection locked="0"/>
    </xf>
    <xf numFmtId="1" fontId="19" fillId="0" borderId="0" xfId="125" applyNumberFormat="1" applyFont="1" applyFill="1" applyBorder="1" applyAlignment="1" applyProtection="1">
      <alignment vertical="top" wrapText="1"/>
      <protection locked="0"/>
    </xf>
    <xf numFmtId="49" fontId="19" fillId="0" borderId="54" xfId="125" applyNumberFormat="1" applyFont="1" applyFill="1" applyBorder="1" applyAlignment="1" applyProtection="1">
      <alignment horizontal="center" vertical="center"/>
      <protection locked="0"/>
    </xf>
    <xf numFmtId="0" fontId="19" fillId="0" borderId="0" xfId="125" applyFont="1" applyFill="1" applyBorder="1" applyAlignment="1" applyProtection="1">
      <alignment vertical="top" wrapText="1"/>
      <protection locked="0"/>
    </xf>
    <xf numFmtId="14" fontId="19" fillId="55" borderId="0" xfId="125" applyNumberFormat="1" applyFont="1" applyFill="1" applyBorder="1" applyAlignment="1" applyProtection="1">
      <alignment horizontal="center" vertical="center"/>
      <protection locked="0"/>
    </xf>
    <xf numFmtId="14" fontId="19" fillId="0" borderId="21" xfId="125" applyNumberFormat="1" applyFont="1" applyFill="1" applyBorder="1" applyAlignment="1" applyProtection="1">
      <alignment horizontal="center" vertical="center"/>
      <protection locked="0"/>
    </xf>
    <xf numFmtId="0" fontId="19" fillId="0" borderId="0" xfId="125" applyFont="1" applyFill="1" applyBorder="1" applyAlignment="1">
      <alignment horizontal="right" vertical="center" wrapText="1"/>
      <protection/>
    </xf>
    <xf numFmtId="0" fontId="19" fillId="0" borderId="0" xfId="125" applyFont="1" applyFill="1" applyBorder="1" applyAlignment="1">
      <alignment vertical="center" wrapText="1"/>
      <protection/>
    </xf>
    <xf numFmtId="172" fontId="19" fillId="0" borderId="0" xfId="123" applyNumberFormat="1" applyFont="1" applyFill="1" applyBorder="1" applyAlignment="1" applyProtection="1">
      <alignment horizontal="left" vertical="center"/>
      <protection locked="0"/>
    </xf>
    <xf numFmtId="49" fontId="19" fillId="55" borderId="0" xfId="125" applyNumberFormat="1" applyFont="1" applyFill="1" applyBorder="1" applyAlignment="1">
      <alignment horizontal="center" vertical="center"/>
      <protection/>
    </xf>
    <xf numFmtId="49" fontId="19" fillId="0" borderId="21" xfId="125" applyNumberFormat="1" applyFont="1" applyFill="1" applyBorder="1" applyAlignment="1">
      <alignment horizontal="center" vertical="center"/>
      <protection/>
    </xf>
    <xf numFmtId="0" fontId="19" fillId="0" borderId="53" xfId="125" applyFont="1" applyFill="1" applyBorder="1" applyAlignment="1">
      <alignment horizontal="center" vertical="center" wrapText="1"/>
      <protection/>
    </xf>
    <xf numFmtId="0" fontId="19" fillId="55" borderId="0" xfId="125" applyFont="1" applyFill="1" applyBorder="1">
      <alignment/>
      <protection/>
    </xf>
    <xf numFmtId="0" fontId="19" fillId="0" borderId="41" xfId="125" applyFont="1" applyFill="1" applyBorder="1" applyAlignment="1">
      <alignment vertical="center"/>
      <protection/>
    </xf>
    <xf numFmtId="0" fontId="19" fillId="0" borderId="0" xfId="125" applyFont="1" applyFill="1" applyAlignment="1">
      <alignment vertical="center"/>
      <protection/>
    </xf>
    <xf numFmtId="0" fontId="19" fillId="0" borderId="20" xfId="123" applyFont="1" applyFill="1" applyBorder="1" applyAlignment="1" applyProtection="1">
      <alignment horizontal="center"/>
      <protection locked="0"/>
    </xf>
    <xf numFmtId="0" fontId="19" fillId="0" borderId="0" xfId="125" applyFont="1" applyFill="1" applyBorder="1" applyAlignment="1">
      <alignment horizontal="right"/>
      <protection/>
    </xf>
    <xf numFmtId="0" fontId="19" fillId="0" borderId="0" xfId="125" applyFont="1" applyFill="1" applyAlignment="1">
      <alignment horizontal="center" vertical="center" wrapText="1"/>
      <protection/>
    </xf>
    <xf numFmtId="0" fontId="19" fillId="0" borderId="0" xfId="125" applyFont="1" applyFill="1" applyAlignment="1">
      <alignment horizontal="center"/>
      <protection/>
    </xf>
    <xf numFmtId="0" fontId="20" fillId="0" borderId="0" xfId="125" applyFont="1" applyFill="1" applyBorder="1" applyAlignment="1">
      <alignment horizontal="center" vertical="center" wrapText="1"/>
      <protection/>
    </xf>
    <xf numFmtId="0" fontId="19" fillId="0" borderId="0" xfId="125" applyFont="1" applyFill="1" applyAlignment="1" applyProtection="1">
      <alignment vertical="top" wrapText="1"/>
      <protection locked="0"/>
    </xf>
  </cellXfs>
  <cellStyles count="13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3" xfId="123"/>
    <cellStyle name="Обычный 4" xfId="124"/>
    <cellStyle name="Обычный 4 2" xfId="125"/>
    <cellStyle name="Плохой" xfId="126"/>
    <cellStyle name="Плохой 2" xfId="127"/>
    <cellStyle name="Плохой 3" xfId="128"/>
    <cellStyle name="Пояснение" xfId="129"/>
    <cellStyle name="Пояснение 2" xfId="130"/>
    <cellStyle name="Пояснение 3" xfId="131"/>
    <cellStyle name="Примечание" xfId="132"/>
    <cellStyle name="Примечание 2" xfId="133"/>
    <cellStyle name="Примечание 3" xfId="134"/>
    <cellStyle name="Percent" xfId="135"/>
    <cellStyle name="Связанная ячейка" xfId="136"/>
    <cellStyle name="Связанная ячейка 2" xfId="137"/>
    <cellStyle name="Связанная ячейка 3" xfId="138"/>
    <cellStyle name="Текст предупреждения" xfId="139"/>
    <cellStyle name="Текст предупреждения 2" xfId="140"/>
    <cellStyle name="Текст предупреждения 3" xfId="141"/>
    <cellStyle name="Comma" xfId="142"/>
    <cellStyle name="Comma [0]" xfId="143"/>
    <cellStyle name="Хороший" xfId="144"/>
    <cellStyle name="Хороший 2" xfId="145"/>
    <cellStyle name="Хороший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25">
      <selection activeCell="A1" sqref="A1"/>
    </sheetView>
  </sheetViews>
  <sheetFormatPr defaultColWidth="9.140625" defaultRowHeight="15"/>
  <cols>
    <col min="1" max="6" width="9.140625" style="14" customWidth="1"/>
    <col min="7" max="7" width="11.7109375" style="14" customWidth="1"/>
    <col min="8" max="8" width="12.8515625" style="14" customWidth="1"/>
    <col min="9" max="9" width="10.140625" style="14" customWidth="1"/>
    <col min="10" max="10" width="10.00390625" style="14" customWidth="1"/>
    <col min="11" max="11" width="9.140625" style="14" customWidth="1"/>
    <col min="12" max="12" width="4.28125" style="14" customWidth="1"/>
    <col min="13" max="13" width="9.140625" style="14" customWidth="1"/>
    <col min="14" max="14" width="7.421875" style="14" customWidth="1"/>
    <col min="15" max="15" width="13.57421875" style="14" customWidth="1"/>
    <col min="16" max="16" width="8.28125" style="14" customWidth="1"/>
    <col min="17" max="17" width="14.421875" style="14" customWidth="1"/>
    <col min="18" max="16384" width="9.140625" style="14" customWidth="1"/>
  </cols>
  <sheetData>
    <row r="1" spans="1:17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51" t="s">
        <v>0</v>
      </c>
      <c r="N1" s="51"/>
      <c r="O1" s="51"/>
      <c r="P1" s="51"/>
      <c r="Q1" s="13"/>
    </row>
    <row r="2" spans="1:17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2" t="s">
        <v>45</v>
      </c>
      <c r="N2" s="52"/>
      <c r="O2" s="52"/>
      <c r="P2" s="52"/>
      <c r="Q2" s="52"/>
    </row>
    <row r="3" spans="1:17" ht="12.75">
      <c r="A3" s="13"/>
      <c r="B3" s="13"/>
      <c r="C3" s="13"/>
      <c r="D3" s="13"/>
      <c r="E3" s="13"/>
      <c r="F3" s="13"/>
      <c r="G3" s="13"/>
      <c r="H3" s="13"/>
      <c r="I3" s="13"/>
      <c r="J3" s="57" t="s">
        <v>1</v>
      </c>
      <c r="K3" s="57"/>
      <c r="L3" s="10"/>
      <c r="M3" s="10"/>
      <c r="N3" s="1"/>
      <c r="O3" s="1"/>
      <c r="P3" s="1"/>
      <c r="Q3" s="13"/>
    </row>
    <row r="4" spans="1:17" ht="12.75">
      <c r="A4" s="13"/>
      <c r="B4" s="13"/>
      <c r="C4" s="13"/>
      <c r="D4" s="13"/>
      <c r="E4" s="13"/>
      <c r="F4" s="13"/>
      <c r="G4" s="13"/>
      <c r="H4" s="13"/>
      <c r="I4" s="13"/>
      <c r="J4" s="57"/>
      <c r="K4" s="57"/>
      <c r="L4" s="10"/>
      <c r="M4" s="54"/>
      <c r="N4" s="54"/>
      <c r="O4" s="15"/>
      <c r="P4" s="56" t="s">
        <v>46</v>
      </c>
      <c r="Q4" s="56"/>
    </row>
    <row r="5" spans="1:17" ht="15" customHeight="1">
      <c r="A5" s="13"/>
      <c r="B5" s="13"/>
      <c r="C5" s="13"/>
      <c r="D5" s="13"/>
      <c r="E5" s="13"/>
      <c r="F5" s="13"/>
      <c r="G5" s="13"/>
      <c r="H5" s="13"/>
      <c r="I5" s="13"/>
      <c r="J5" s="57"/>
      <c r="K5" s="57"/>
      <c r="L5" s="10"/>
      <c r="M5" s="53" t="s">
        <v>2</v>
      </c>
      <c r="N5" s="53"/>
      <c r="O5" s="16"/>
      <c r="P5" s="53" t="s">
        <v>3</v>
      </c>
      <c r="Q5" s="53"/>
    </row>
    <row r="6" spans="1:17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55"/>
      <c r="N6" s="55"/>
      <c r="O6" s="13"/>
      <c r="P6" s="13"/>
      <c r="Q6" s="13"/>
    </row>
    <row r="7" spans="1:17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53" t="s">
        <v>4</v>
      </c>
      <c r="N7" s="53"/>
      <c r="O7" s="13"/>
      <c r="P7" s="13"/>
      <c r="Q7" s="13"/>
    </row>
    <row r="8" spans="1:17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 customHeight="1">
      <c r="A9" s="30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3"/>
    </row>
    <row r="10" spans="1:17" ht="17.25" customHeight="1">
      <c r="A10" s="31" t="s">
        <v>37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3"/>
    </row>
    <row r="11" spans="1:17" ht="12.75">
      <c r="A11" s="13"/>
      <c r="B11" s="13"/>
      <c r="C11" s="13"/>
      <c r="D11" s="13"/>
      <c r="E11" s="13"/>
      <c r="F11" s="13"/>
      <c r="G11" s="9" t="s">
        <v>6</v>
      </c>
      <c r="H11" s="17">
        <v>2017</v>
      </c>
      <c r="I11" s="32" t="s">
        <v>7</v>
      </c>
      <c r="J11" s="32"/>
      <c r="K11" s="17">
        <v>2019</v>
      </c>
      <c r="L11" s="2" t="s">
        <v>8</v>
      </c>
      <c r="M11" s="17">
        <v>2020</v>
      </c>
      <c r="N11" s="3" t="s">
        <v>9</v>
      </c>
      <c r="O11" s="4"/>
      <c r="P11" s="4"/>
      <c r="Q11" s="13"/>
    </row>
    <row r="12" spans="1:17" ht="12.75">
      <c r="A12" s="6"/>
      <c r="B12" s="6"/>
      <c r="C12" s="6"/>
      <c r="D12" s="6"/>
      <c r="E12" s="6"/>
      <c r="F12" s="6"/>
      <c r="G12" s="13"/>
      <c r="H12" s="6"/>
      <c r="I12" s="13"/>
      <c r="J12" s="13"/>
      <c r="K12" s="6"/>
      <c r="L12" s="13"/>
      <c r="M12" s="13"/>
      <c r="N12" s="5"/>
      <c r="O12" s="13"/>
      <c r="P12" s="36" t="s">
        <v>10</v>
      </c>
      <c r="Q12" s="37"/>
    </row>
    <row r="13" spans="1:17" ht="24.75" customHeight="1">
      <c r="A13" s="6"/>
      <c r="B13" s="6"/>
      <c r="C13" s="6"/>
      <c r="D13" s="6"/>
      <c r="E13" s="6"/>
      <c r="F13" s="6"/>
      <c r="G13" s="6"/>
      <c r="H13" s="5" t="s">
        <v>11</v>
      </c>
      <c r="I13" s="40" t="s">
        <v>44</v>
      </c>
      <c r="J13" s="40"/>
      <c r="K13" s="11"/>
      <c r="L13" s="11"/>
      <c r="M13" s="11"/>
      <c r="N13" s="5"/>
      <c r="O13" s="8" t="s">
        <v>12</v>
      </c>
      <c r="P13" s="59"/>
      <c r="Q13" s="59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12"/>
      <c r="K14" s="11"/>
      <c r="L14" s="11"/>
      <c r="M14" s="11"/>
      <c r="N14" s="5"/>
      <c r="O14" s="8" t="s">
        <v>13</v>
      </c>
      <c r="P14" s="60">
        <v>43098</v>
      </c>
      <c r="Q14" s="60"/>
    </row>
    <row r="15" spans="1:17" ht="12.75">
      <c r="A15" s="25" t="s">
        <v>14</v>
      </c>
      <c r="B15" s="25"/>
      <c r="C15" s="25"/>
      <c r="D15" s="25"/>
      <c r="E15" s="25"/>
      <c r="F15" s="25"/>
      <c r="G15" s="47" t="s">
        <v>39</v>
      </c>
      <c r="H15" s="47"/>
      <c r="I15" s="47"/>
      <c r="J15" s="47"/>
      <c r="K15" s="47"/>
      <c r="L15" s="47"/>
      <c r="M15" s="47"/>
      <c r="N15" s="47"/>
      <c r="O15" s="8" t="s">
        <v>15</v>
      </c>
      <c r="P15" s="61" t="s">
        <v>47</v>
      </c>
      <c r="Q15" s="61"/>
    </row>
    <row r="16" spans="1:17" ht="34.5" customHeight="1">
      <c r="A16" s="27" t="s">
        <v>16</v>
      </c>
      <c r="B16" s="27"/>
      <c r="C16" s="27"/>
      <c r="D16" s="27"/>
      <c r="E16" s="27"/>
      <c r="F16" s="27"/>
      <c r="G16" s="26" t="s">
        <v>40</v>
      </c>
      <c r="H16" s="26"/>
      <c r="I16" s="7"/>
      <c r="J16" s="7"/>
      <c r="K16" s="18"/>
      <c r="L16" s="18"/>
      <c r="M16" s="18"/>
      <c r="N16" s="18"/>
      <c r="O16" s="62" t="s">
        <v>17</v>
      </c>
      <c r="P16" s="41">
        <v>43069</v>
      </c>
      <c r="Q16" s="42"/>
    </row>
    <row r="17" spans="1:17" ht="12.75">
      <c r="A17" s="27" t="s">
        <v>18</v>
      </c>
      <c r="B17" s="27"/>
      <c r="C17" s="27"/>
      <c r="D17" s="27"/>
      <c r="E17" s="27"/>
      <c r="F17" s="27"/>
      <c r="G17" s="26" t="s">
        <v>41</v>
      </c>
      <c r="H17" s="26"/>
      <c r="I17" s="7"/>
      <c r="J17" s="7"/>
      <c r="K17" s="18"/>
      <c r="L17" s="18"/>
      <c r="M17" s="18"/>
      <c r="N17" s="18"/>
      <c r="O17" s="62"/>
      <c r="P17" s="43"/>
      <c r="Q17" s="44"/>
    </row>
    <row r="18" spans="1:17" ht="15.75" customHeight="1">
      <c r="A18" s="27" t="s">
        <v>19</v>
      </c>
      <c r="B18" s="27"/>
      <c r="C18" s="27"/>
      <c r="D18" s="27"/>
      <c r="E18" s="27"/>
      <c r="F18" s="27"/>
      <c r="G18" s="26" t="s">
        <v>42</v>
      </c>
      <c r="H18" s="26"/>
      <c r="I18" s="7"/>
      <c r="J18" s="7"/>
      <c r="K18" s="18"/>
      <c r="L18" s="18"/>
      <c r="M18" s="18"/>
      <c r="N18" s="18"/>
      <c r="O18" s="62"/>
      <c r="P18" s="45"/>
      <c r="Q18" s="46"/>
    </row>
    <row r="19" spans="1:17" ht="25.5" customHeight="1">
      <c r="A19" s="25" t="s">
        <v>20</v>
      </c>
      <c r="B19" s="25"/>
      <c r="C19" s="25"/>
      <c r="D19" s="25"/>
      <c r="E19" s="25"/>
      <c r="F19" s="25"/>
      <c r="G19" s="35" t="s">
        <v>21</v>
      </c>
      <c r="H19" s="35"/>
      <c r="I19" s="35"/>
      <c r="J19" s="35"/>
      <c r="K19" s="35"/>
      <c r="L19" s="35"/>
      <c r="M19" s="35"/>
      <c r="N19" s="35"/>
      <c r="O19" s="5" t="s">
        <v>38</v>
      </c>
      <c r="P19" s="33">
        <v>52701000</v>
      </c>
      <c r="Q19" s="34"/>
    </row>
    <row r="20" spans="1:17" ht="12.75" customHeight="1">
      <c r="A20" s="25" t="s">
        <v>22</v>
      </c>
      <c r="B20" s="25"/>
      <c r="C20" s="25"/>
      <c r="D20" s="25"/>
      <c r="E20" s="25"/>
      <c r="F20" s="25"/>
      <c r="G20" s="25" t="s">
        <v>23</v>
      </c>
      <c r="H20" s="25"/>
      <c r="I20" s="25"/>
      <c r="J20" s="25"/>
      <c r="K20" s="25"/>
      <c r="L20" s="25"/>
      <c r="M20" s="25"/>
      <c r="N20" s="25"/>
      <c r="O20" s="5" t="s">
        <v>24</v>
      </c>
      <c r="P20" s="38">
        <v>922</v>
      </c>
      <c r="Q20" s="38"/>
    </row>
    <row r="21" spans="1:17" ht="12.75">
      <c r="A21" s="25" t="s">
        <v>25</v>
      </c>
      <c r="B21" s="25"/>
      <c r="C21" s="25"/>
      <c r="D21" s="25"/>
      <c r="E21" s="25"/>
      <c r="F21" s="25"/>
      <c r="G21" s="28"/>
      <c r="H21" s="28"/>
      <c r="I21" s="28"/>
      <c r="J21" s="28"/>
      <c r="K21" s="28"/>
      <c r="L21" s="28"/>
      <c r="M21" s="28"/>
      <c r="N21" s="19"/>
      <c r="O21" s="21"/>
      <c r="P21" s="36"/>
      <c r="Q21" s="37"/>
    </row>
    <row r="22" spans="1:17" ht="12.75">
      <c r="A22" s="25" t="s">
        <v>26</v>
      </c>
      <c r="B22" s="25"/>
      <c r="C22" s="25"/>
      <c r="D22" s="25"/>
      <c r="E22" s="25"/>
      <c r="F22" s="25"/>
      <c r="G22" s="39" t="s">
        <v>43</v>
      </c>
      <c r="H22" s="39"/>
      <c r="I22" s="39"/>
      <c r="J22" s="39"/>
      <c r="K22" s="39"/>
      <c r="L22" s="39"/>
      <c r="M22" s="39"/>
      <c r="N22" s="18"/>
      <c r="O22" s="22"/>
      <c r="P22" s="36"/>
      <c r="Q22" s="37"/>
    </row>
    <row r="23" spans="1:17" ht="12.75">
      <c r="A23" s="25" t="s">
        <v>27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 t="s">
        <v>28</v>
      </c>
      <c r="P23" s="36">
        <v>383</v>
      </c>
      <c r="Q23" s="37"/>
    </row>
    <row r="24" spans="1:17" ht="12.75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 t="s">
        <v>29</v>
      </c>
      <c r="P24" s="36"/>
      <c r="Q24" s="37"/>
    </row>
    <row r="25" spans="1:17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58" t="s">
        <v>30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24" customHeight="1">
      <c r="A28" s="48" t="s">
        <v>31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49"/>
      <c r="Q28" s="49"/>
    </row>
    <row r="29" spans="1:17" ht="24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24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24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21" customHeight="1">
      <c r="A32" s="48" t="s">
        <v>32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24"/>
      <c r="O32" s="49"/>
      <c r="P32" s="49"/>
      <c r="Q32" s="49"/>
    </row>
    <row r="33" spans="1:17" ht="21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ht="27.75" customHeight="1">
      <c r="A34" s="48" t="s">
        <v>33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27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ht="38.25" customHeight="1">
      <c r="A36" s="25" t="s">
        <v>34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9"/>
      <c r="Q36" s="23">
        <v>15294909.95</v>
      </c>
    </row>
    <row r="37" spans="1:17" ht="12.75">
      <c r="A37" s="25" t="s">
        <v>35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9"/>
      <c r="Q37" s="23">
        <v>7243709.98</v>
      </c>
    </row>
  </sheetData>
  <sheetProtection/>
  <mergeCells count="55">
    <mergeCell ref="O16:O18"/>
    <mergeCell ref="A15:F15"/>
    <mergeCell ref="G20:N20"/>
    <mergeCell ref="A21:F21"/>
    <mergeCell ref="A20:F20"/>
    <mergeCell ref="P12:Q12"/>
    <mergeCell ref="J3:K5"/>
    <mergeCell ref="A34:Q34"/>
    <mergeCell ref="A19:F19"/>
    <mergeCell ref="A26:Q26"/>
    <mergeCell ref="P13:Q13"/>
    <mergeCell ref="P14:Q14"/>
    <mergeCell ref="A16:F16"/>
    <mergeCell ref="A17:F17"/>
    <mergeCell ref="P15:Q15"/>
    <mergeCell ref="A29:Q29"/>
    <mergeCell ref="A30:Q30"/>
    <mergeCell ref="M1:P1"/>
    <mergeCell ref="M2:Q2"/>
    <mergeCell ref="P5:Q5"/>
    <mergeCell ref="M4:N4"/>
    <mergeCell ref="M6:N6"/>
    <mergeCell ref="M5:N5"/>
    <mergeCell ref="P4:Q4"/>
    <mergeCell ref="M7:N7"/>
    <mergeCell ref="A36:P36"/>
    <mergeCell ref="P23:Q23"/>
    <mergeCell ref="A23:N23"/>
    <mergeCell ref="A28:N28"/>
    <mergeCell ref="A32:M32"/>
    <mergeCell ref="O28:Q28"/>
    <mergeCell ref="O32:Q32"/>
    <mergeCell ref="A31:Q31"/>
    <mergeCell ref="A35:Q35"/>
    <mergeCell ref="A33:Q33"/>
    <mergeCell ref="P21:Q21"/>
    <mergeCell ref="P22:Q22"/>
    <mergeCell ref="P24:Q24"/>
    <mergeCell ref="P20:Q20"/>
    <mergeCell ref="G22:M22"/>
    <mergeCell ref="I13:J13"/>
    <mergeCell ref="G16:H16"/>
    <mergeCell ref="G17:H17"/>
    <mergeCell ref="P16:Q18"/>
    <mergeCell ref="G15:N15"/>
    <mergeCell ref="A22:F22"/>
    <mergeCell ref="G18:H18"/>
    <mergeCell ref="A18:F18"/>
    <mergeCell ref="G21:M21"/>
    <mergeCell ref="A37:P37"/>
    <mergeCell ref="A9:P9"/>
    <mergeCell ref="A10:P10"/>
    <mergeCell ref="I11:J11"/>
    <mergeCell ref="P19:Q19"/>
    <mergeCell ref="G19:N19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3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0" width="9.140625" style="63" customWidth="1"/>
    <col min="11" max="11" width="11.8515625" style="63" customWidth="1"/>
    <col min="12" max="12" width="17.00390625" style="63" customWidth="1"/>
    <col min="13" max="16384" width="9.140625" style="63" customWidth="1"/>
  </cols>
  <sheetData>
    <row r="2" spans="1:12" ht="13.5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3.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.75" customHeight="1">
      <c r="A4" s="79" t="s">
        <v>92</v>
      </c>
      <c r="B4" s="79"/>
      <c r="C4" s="79"/>
      <c r="D4" s="79"/>
      <c r="E4" s="79"/>
      <c r="F4" s="79"/>
      <c r="G4" s="79"/>
      <c r="H4" s="79"/>
      <c r="I4" s="79"/>
      <c r="J4" s="79"/>
      <c r="K4" s="78" t="s">
        <v>91</v>
      </c>
      <c r="L4" s="77" t="s">
        <v>90</v>
      </c>
    </row>
    <row r="5" spans="1:12" ht="13.5">
      <c r="A5" s="76" t="s">
        <v>89</v>
      </c>
      <c r="B5" s="76"/>
      <c r="C5" s="76"/>
      <c r="D5" s="76"/>
      <c r="E5" s="76"/>
      <c r="F5" s="76"/>
      <c r="G5" s="76"/>
      <c r="H5" s="76"/>
      <c r="I5" s="76"/>
      <c r="J5" s="76"/>
      <c r="K5" s="75">
        <v>100</v>
      </c>
      <c r="L5" s="74">
        <f>L7+L13</f>
        <v>22538619.93</v>
      </c>
    </row>
    <row r="6" spans="1:12" ht="13.5">
      <c r="A6" s="69" t="s">
        <v>65</v>
      </c>
      <c r="B6" s="69"/>
      <c r="C6" s="69"/>
      <c r="D6" s="69"/>
      <c r="E6" s="69"/>
      <c r="F6" s="69"/>
      <c r="G6" s="69"/>
      <c r="H6" s="69"/>
      <c r="I6" s="69"/>
      <c r="J6" s="69"/>
      <c r="K6" s="68"/>
      <c r="L6" s="67"/>
    </row>
    <row r="7" spans="1:12" ht="13.5">
      <c r="A7" s="69" t="s">
        <v>88</v>
      </c>
      <c r="B7" s="69"/>
      <c r="C7" s="69"/>
      <c r="D7" s="69"/>
      <c r="E7" s="69"/>
      <c r="F7" s="69"/>
      <c r="G7" s="69"/>
      <c r="H7" s="69"/>
      <c r="I7" s="69"/>
      <c r="J7" s="69"/>
      <c r="K7" s="68">
        <v>110</v>
      </c>
      <c r="L7" s="67">
        <f>SUM(L9:L11)</f>
        <v>15294909.95</v>
      </c>
    </row>
    <row r="8" spans="1:12" ht="13.5">
      <c r="A8" s="69" t="s">
        <v>61</v>
      </c>
      <c r="B8" s="69"/>
      <c r="C8" s="69"/>
      <c r="D8" s="69"/>
      <c r="E8" s="69"/>
      <c r="F8" s="69"/>
      <c r="G8" s="69"/>
      <c r="H8" s="69"/>
      <c r="I8" s="69"/>
      <c r="J8" s="69"/>
      <c r="K8" s="68"/>
      <c r="L8" s="67"/>
    </row>
    <row r="9" spans="1:12" ht="30" customHeight="1">
      <c r="A9" s="73" t="s">
        <v>87</v>
      </c>
      <c r="B9" s="72"/>
      <c r="C9" s="72"/>
      <c r="D9" s="72"/>
      <c r="E9" s="72"/>
      <c r="F9" s="72"/>
      <c r="G9" s="72"/>
      <c r="H9" s="72"/>
      <c r="I9" s="72"/>
      <c r="J9" s="71"/>
      <c r="K9" s="68">
        <v>111</v>
      </c>
      <c r="L9" s="67">
        <v>15294909.95</v>
      </c>
    </row>
    <row r="10" spans="1:12" ht="30" customHeight="1">
      <c r="A10" s="69" t="s">
        <v>86</v>
      </c>
      <c r="B10" s="69"/>
      <c r="C10" s="69"/>
      <c r="D10" s="69"/>
      <c r="E10" s="69"/>
      <c r="F10" s="69"/>
      <c r="G10" s="69"/>
      <c r="H10" s="69"/>
      <c r="I10" s="69"/>
      <c r="J10" s="69"/>
      <c r="K10" s="68">
        <v>112</v>
      </c>
      <c r="L10" s="67"/>
    </row>
    <row r="11" spans="1:12" ht="34.5" customHeight="1">
      <c r="A11" s="69" t="s">
        <v>85</v>
      </c>
      <c r="B11" s="69"/>
      <c r="C11" s="69"/>
      <c r="D11" s="69"/>
      <c r="E11" s="69"/>
      <c r="F11" s="69"/>
      <c r="G11" s="69"/>
      <c r="H11" s="69"/>
      <c r="I11" s="69"/>
      <c r="J11" s="69"/>
      <c r="K11" s="68">
        <v>113</v>
      </c>
      <c r="L11" s="67"/>
    </row>
    <row r="12" spans="1:12" ht="13.5">
      <c r="A12" s="73" t="s">
        <v>84</v>
      </c>
      <c r="B12" s="72"/>
      <c r="C12" s="72"/>
      <c r="D12" s="72"/>
      <c r="E12" s="72"/>
      <c r="F12" s="72"/>
      <c r="G12" s="72"/>
      <c r="H12" s="72"/>
      <c r="I12" s="72"/>
      <c r="J12" s="71"/>
      <c r="K12" s="68">
        <v>114</v>
      </c>
      <c r="L12" s="67">
        <v>2786324.32</v>
      </c>
    </row>
    <row r="13" spans="1:12" ht="13.5">
      <c r="A13" s="73" t="s">
        <v>83</v>
      </c>
      <c r="B13" s="72"/>
      <c r="C13" s="72"/>
      <c r="D13" s="72"/>
      <c r="E13" s="72"/>
      <c r="F13" s="72"/>
      <c r="G13" s="72"/>
      <c r="H13" s="72"/>
      <c r="I13" s="72"/>
      <c r="J13" s="71"/>
      <c r="K13" s="68">
        <v>120</v>
      </c>
      <c r="L13" s="67">
        <v>7243709.98</v>
      </c>
    </row>
    <row r="14" spans="1:12" ht="13.5">
      <c r="A14" s="69" t="s">
        <v>61</v>
      </c>
      <c r="B14" s="69"/>
      <c r="C14" s="69"/>
      <c r="D14" s="69"/>
      <c r="E14" s="69"/>
      <c r="F14" s="69"/>
      <c r="G14" s="69"/>
      <c r="H14" s="69"/>
      <c r="I14" s="69"/>
      <c r="J14" s="69"/>
      <c r="K14" s="68"/>
      <c r="L14" s="67"/>
    </row>
    <row r="15" spans="1:12" ht="13.5">
      <c r="A15" s="73" t="s">
        <v>82</v>
      </c>
      <c r="B15" s="72"/>
      <c r="C15" s="72"/>
      <c r="D15" s="72"/>
      <c r="E15" s="72"/>
      <c r="F15" s="72"/>
      <c r="G15" s="72"/>
      <c r="H15" s="72"/>
      <c r="I15" s="72"/>
      <c r="J15" s="71"/>
      <c r="K15" s="68">
        <v>121</v>
      </c>
      <c r="L15" s="67">
        <v>1054725</v>
      </c>
    </row>
    <row r="16" spans="1:12" ht="13.5">
      <c r="A16" s="73" t="s">
        <v>81</v>
      </c>
      <c r="B16" s="72"/>
      <c r="C16" s="72"/>
      <c r="D16" s="72"/>
      <c r="E16" s="72"/>
      <c r="F16" s="72"/>
      <c r="G16" s="72"/>
      <c r="H16" s="72"/>
      <c r="I16" s="72"/>
      <c r="J16" s="71"/>
      <c r="K16" s="68">
        <v>122</v>
      </c>
      <c r="L16" s="67">
        <v>0</v>
      </c>
    </row>
    <row r="17" spans="1:12" ht="13.5">
      <c r="A17" s="73" t="s">
        <v>80</v>
      </c>
      <c r="B17" s="72"/>
      <c r="C17" s="72"/>
      <c r="D17" s="72"/>
      <c r="E17" s="72"/>
      <c r="F17" s="72"/>
      <c r="G17" s="72"/>
      <c r="H17" s="72"/>
      <c r="I17" s="72"/>
      <c r="J17" s="71"/>
      <c r="K17" s="68">
        <v>123</v>
      </c>
      <c r="L17" s="67">
        <v>6188984.98</v>
      </c>
    </row>
    <row r="18" spans="1:12" ht="13.5">
      <c r="A18" s="69" t="s">
        <v>79</v>
      </c>
      <c r="B18" s="69"/>
      <c r="C18" s="69"/>
      <c r="D18" s="69"/>
      <c r="E18" s="69"/>
      <c r="F18" s="69"/>
      <c r="G18" s="69"/>
      <c r="H18" s="69"/>
      <c r="I18" s="69"/>
      <c r="J18" s="69"/>
      <c r="K18" s="68">
        <v>200</v>
      </c>
      <c r="L18" s="70">
        <f>L20+L21+L32</f>
        <v>7338.75</v>
      </c>
    </row>
    <row r="19" spans="1:12" ht="13.5">
      <c r="A19" s="69" t="s">
        <v>65</v>
      </c>
      <c r="B19" s="69"/>
      <c r="C19" s="69"/>
      <c r="D19" s="69"/>
      <c r="E19" s="69"/>
      <c r="F19" s="69"/>
      <c r="G19" s="69"/>
      <c r="H19" s="69"/>
      <c r="I19" s="69"/>
      <c r="J19" s="69"/>
      <c r="K19" s="68"/>
      <c r="L19" s="67"/>
    </row>
    <row r="20" spans="1:12" ht="13.5">
      <c r="A20" s="69" t="s">
        <v>78</v>
      </c>
      <c r="B20" s="69"/>
      <c r="C20" s="69"/>
      <c r="D20" s="69"/>
      <c r="E20" s="69"/>
      <c r="F20" s="69"/>
      <c r="G20" s="69"/>
      <c r="H20" s="69"/>
      <c r="I20" s="69"/>
      <c r="J20" s="69"/>
      <c r="K20" s="68">
        <v>210</v>
      </c>
      <c r="L20" s="67"/>
    </row>
    <row r="21" spans="1:12" ht="34.5" customHeight="1">
      <c r="A21" s="69" t="s">
        <v>77</v>
      </c>
      <c r="B21" s="69"/>
      <c r="C21" s="69"/>
      <c r="D21" s="69"/>
      <c r="E21" s="69"/>
      <c r="F21" s="69"/>
      <c r="G21" s="69"/>
      <c r="H21" s="69"/>
      <c r="I21" s="69"/>
      <c r="J21" s="69"/>
      <c r="K21" s="68">
        <v>220</v>
      </c>
      <c r="L21" s="70">
        <f>SUM(L23:L31)</f>
        <v>7338.75</v>
      </c>
    </row>
    <row r="22" spans="1:12" ht="13.5">
      <c r="A22" s="69" t="s">
        <v>61</v>
      </c>
      <c r="B22" s="69"/>
      <c r="C22" s="69"/>
      <c r="D22" s="69"/>
      <c r="E22" s="69"/>
      <c r="F22" s="69"/>
      <c r="G22" s="69"/>
      <c r="H22" s="69"/>
      <c r="I22" s="69"/>
      <c r="J22" s="69"/>
      <c r="K22" s="68"/>
      <c r="L22" s="67"/>
    </row>
    <row r="23" spans="1:12" ht="13.5">
      <c r="A23" s="73" t="s">
        <v>75</v>
      </c>
      <c r="B23" s="72"/>
      <c r="C23" s="72"/>
      <c r="D23" s="72"/>
      <c r="E23" s="72"/>
      <c r="F23" s="72"/>
      <c r="G23" s="72"/>
      <c r="H23" s="72"/>
      <c r="I23" s="72"/>
      <c r="J23" s="71"/>
      <c r="K23" s="68">
        <v>221</v>
      </c>
      <c r="L23" s="67">
        <v>487.04</v>
      </c>
    </row>
    <row r="24" spans="1:12" ht="13.5">
      <c r="A24" s="69" t="s">
        <v>74</v>
      </c>
      <c r="B24" s="69"/>
      <c r="C24" s="69"/>
      <c r="D24" s="69"/>
      <c r="E24" s="69"/>
      <c r="F24" s="69"/>
      <c r="G24" s="69"/>
      <c r="H24" s="69"/>
      <c r="I24" s="69"/>
      <c r="J24" s="69"/>
      <c r="K24" s="68">
        <v>222</v>
      </c>
      <c r="L24" s="67"/>
    </row>
    <row r="25" spans="1:12" ht="13.5">
      <c r="A25" s="73" t="s">
        <v>73</v>
      </c>
      <c r="B25" s="72"/>
      <c r="C25" s="72"/>
      <c r="D25" s="72"/>
      <c r="E25" s="72"/>
      <c r="F25" s="72"/>
      <c r="G25" s="72"/>
      <c r="H25" s="72"/>
      <c r="I25" s="72"/>
      <c r="J25" s="71"/>
      <c r="K25" s="68">
        <v>223</v>
      </c>
      <c r="L25" s="67">
        <v>6851.71</v>
      </c>
    </row>
    <row r="26" spans="1:12" ht="13.5">
      <c r="A26" s="69" t="s">
        <v>72</v>
      </c>
      <c r="B26" s="69"/>
      <c r="C26" s="69"/>
      <c r="D26" s="69"/>
      <c r="E26" s="69"/>
      <c r="F26" s="69"/>
      <c r="G26" s="69"/>
      <c r="H26" s="69"/>
      <c r="I26" s="69"/>
      <c r="J26" s="69"/>
      <c r="K26" s="68">
        <v>224</v>
      </c>
      <c r="L26" s="67"/>
    </row>
    <row r="27" spans="1:12" ht="13.5">
      <c r="A27" s="69" t="s">
        <v>71</v>
      </c>
      <c r="B27" s="69"/>
      <c r="C27" s="69"/>
      <c r="D27" s="69"/>
      <c r="E27" s="69"/>
      <c r="F27" s="69"/>
      <c r="G27" s="69"/>
      <c r="H27" s="69"/>
      <c r="I27" s="69"/>
      <c r="J27" s="69"/>
      <c r="K27" s="68">
        <v>225</v>
      </c>
      <c r="L27" s="67"/>
    </row>
    <row r="28" spans="1:12" ht="13.5">
      <c r="A28" s="69" t="s">
        <v>70</v>
      </c>
      <c r="B28" s="69"/>
      <c r="C28" s="69"/>
      <c r="D28" s="69"/>
      <c r="E28" s="69"/>
      <c r="F28" s="69"/>
      <c r="G28" s="69"/>
      <c r="H28" s="69"/>
      <c r="I28" s="69"/>
      <c r="J28" s="69"/>
      <c r="K28" s="68">
        <v>226</v>
      </c>
      <c r="L28" s="67"/>
    </row>
    <row r="29" spans="1:12" ht="13.5">
      <c r="A29" s="69" t="s">
        <v>69</v>
      </c>
      <c r="B29" s="69"/>
      <c r="C29" s="69"/>
      <c r="D29" s="69"/>
      <c r="E29" s="69"/>
      <c r="F29" s="69"/>
      <c r="G29" s="69"/>
      <c r="H29" s="69"/>
      <c r="I29" s="69"/>
      <c r="J29" s="69"/>
      <c r="K29" s="68">
        <v>227</v>
      </c>
      <c r="L29" s="67"/>
    </row>
    <row r="30" spans="1:12" ht="13.5">
      <c r="A30" s="69" t="s">
        <v>68</v>
      </c>
      <c r="B30" s="69"/>
      <c r="C30" s="69"/>
      <c r="D30" s="69"/>
      <c r="E30" s="69"/>
      <c r="F30" s="69"/>
      <c r="G30" s="69"/>
      <c r="H30" s="69"/>
      <c r="I30" s="69"/>
      <c r="J30" s="69"/>
      <c r="K30" s="68">
        <v>228</v>
      </c>
      <c r="L30" s="67"/>
    </row>
    <row r="31" spans="1:12" ht="13.5">
      <c r="A31" s="69" t="s">
        <v>67</v>
      </c>
      <c r="B31" s="69"/>
      <c r="C31" s="69"/>
      <c r="D31" s="69"/>
      <c r="E31" s="69"/>
      <c r="F31" s="69"/>
      <c r="G31" s="69"/>
      <c r="H31" s="69"/>
      <c r="I31" s="69"/>
      <c r="J31" s="69"/>
      <c r="K31" s="68">
        <v>229</v>
      </c>
      <c r="L31" s="67"/>
    </row>
    <row r="32" spans="1:12" ht="32.25" customHeight="1">
      <c r="A32" s="69" t="s">
        <v>76</v>
      </c>
      <c r="B32" s="69"/>
      <c r="C32" s="69"/>
      <c r="D32" s="69"/>
      <c r="E32" s="69"/>
      <c r="F32" s="69"/>
      <c r="G32" s="69"/>
      <c r="H32" s="69"/>
      <c r="I32" s="69"/>
      <c r="J32" s="69"/>
      <c r="K32" s="68">
        <v>230</v>
      </c>
      <c r="L32" s="70">
        <f>SUM(L34:L42)</f>
        <v>0</v>
      </c>
    </row>
    <row r="33" spans="1:12" ht="13.5">
      <c r="A33" s="69" t="s">
        <v>61</v>
      </c>
      <c r="B33" s="69"/>
      <c r="C33" s="69"/>
      <c r="D33" s="69"/>
      <c r="E33" s="69"/>
      <c r="F33" s="69"/>
      <c r="G33" s="69"/>
      <c r="H33" s="69"/>
      <c r="I33" s="69"/>
      <c r="J33" s="69"/>
      <c r="K33" s="68"/>
      <c r="L33" s="67"/>
    </row>
    <row r="34" spans="1:12" ht="13.5">
      <c r="A34" s="69" t="s">
        <v>75</v>
      </c>
      <c r="B34" s="69"/>
      <c r="C34" s="69"/>
      <c r="D34" s="69"/>
      <c r="E34" s="69"/>
      <c r="F34" s="69"/>
      <c r="G34" s="69"/>
      <c r="H34" s="69"/>
      <c r="I34" s="69"/>
      <c r="J34" s="69"/>
      <c r="K34" s="68">
        <v>231</v>
      </c>
      <c r="L34" s="67"/>
    </row>
    <row r="35" spans="1:12" ht="13.5">
      <c r="A35" s="69" t="s">
        <v>74</v>
      </c>
      <c r="B35" s="69"/>
      <c r="C35" s="69"/>
      <c r="D35" s="69"/>
      <c r="E35" s="69"/>
      <c r="F35" s="69"/>
      <c r="G35" s="69"/>
      <c r="H35" s="69"/>
      <c r="I35" s="69"/>
      <c r="J35" s="69"/>
      <c r="K35" s="68">
        <v>232</v>
      </c>
      <c r="L35" s="67"/>
    </row>
    <row r="36" spans="1:12" ht="13.5">
      <c r="A36" s="69" t="s">
        <v>73</v>
      </c>
      <c r="B36" s="69"/>
      <c r="C36" s="69"/>
      <c r="D36" s="69"/>
      <c r="E36" s="69"/>
      <c r="F36" s="69"/>
      <c r="G36" s="69"/>
      <c r="H36" s="69"/>
      <c r="I36" s="69"/>
      <c r="J36" s="69"/>
      <c r="K36" s="68">
        <v>233</v>
      </c>
      <c r="L36" s="67"/>
    </row>
    <row r="37" spans="1:12" ht="13.5">
      <c r="A37" s="69" t="s">
        <v>72</v>
      </c>
      <c r="B37" s="69"/>
      <c r="C37" s="69"/>
      <c r="D37" s="69"/>
      <c r="E37" s="69"/>
      <c r="F37" s="69"/>
      <c r="G37" s="69"/>
      <c r="H37" s="69"/>
      <c r="I37" s="69"/>
      <c r="J37" s="69"/>
      <c r="K37" s="68">
        <v>234</v>
      </c>
      <c r="L37" s="67"/>
    </row>
    <row r="38" spans="1:12" ht="13.5">
      <c r="A38" s="69" t="s">
        <v>71</v>
      </c>
      <c r="B38" s="69"/>
      <c r="C38" s="69"/>
      <c r="D38" s="69"/>
      <c r="E38" s="69"/>
      <c r="F38" s="69"/>
      <c r="G38" s="69"/>
      <c r="H38" s="69"/>
      <c r="I38" s="69"/>
      <c r="J38" s="69"/>
      <c r="K38" s="68">
        <v>235</v>
      </c>
      <c r="L38" s="67"/>
    </row>
    <row r="39" spans="1:12" ht="13.5">
      <c r="A39" s="69" t="s">
        <v>70</v>
      </c>
      <c r="B39" s="69"/>
      <c r="C39" s="69"/>
      <c r="D39" s="69"/>
      <c r="E39" s="69"/>
      <c r="F39" s="69"/>
      <c r="G39" s="69"/>
      <c r="H39" s="69"/>
      <c r="I39" s="69"/>
      <c r="J39" s="69"/>
      <c r="K39" s="68">
        <v>236</v>
      </c>
      <c r="L39" s="67"/>
    </row>
    <row r="40" spans="1:12" ht="13.5">
      <c r="A40" s="69" t="s">
        <v>69</v>
      </c>
      <c r="B40" s="69"/>
      <c r="C40" s="69"/>
      <c r="D40" s="69"/>
      <c r="E40" s="69"/>
      <c r="F40" s="69"/>
      <c r="G40" s="69"/>
      <c r="H40" s="69"/>
      <c r="I40" s="69"/>
      <c r="J40" s="69"/>
      <c r="K40" s="68">
        <v>237</v>
      </c>
      <c r="L40" s="67"/>
    </row>
    <row r="41" spans="1:12" ht="13.5">
      <c r="A41" s="69" t="s">
        <v>68</v>
      </c>
      <c r="B41" s="69"/>
      <c r="C41" s="69"/>
      <c r="D41" s="69"/>
      <c r="E41" s="69"/>
      <c r="F41" s="69"/>
      <c r="G41" s="69"/>
      <c r="H41" s="69"/>
      <c r="I41" s="69"/>
      <c r="J41" s="69"/>
      <c r="K41" s="68">
        <v>238</v>
      </c>
      <c r="L41" s="67"/>
    </row>
    <row r="42" spans="1:12" ht="13.5">
      <c r="A42" s="69" t="s">
        <v>67</v>
      </c>
      <c r="B42" s="69"/>
      <c r="C42" s="69"/>
      <c r="D42" s="69"/>
      <c r="E42" s="69"/>
      <c r="F42" s="69"/>
      <c r="G42" s="69"/>
      <c r="H42" s="69"/>
      <c r="I42" s="69"/>
      <c r="J42" s="69"/>
      <c r="K42" s="68">
        <v>239</v>
      </c>
      <c r="L42" s="67"/>
    </row>
    <row r="43" spans="1:12" ht="13.5">
      <c r="A43" s="69" t="s">
        <v>66</v>
      </c>
      <c r="B43" s="69"/>
      <c r="C43" s="69"/>
      <c r="D43" s="69"/>
      <c r="E43" s="69"/>
      <c r="F43" s="69"/>
      <c r="G43" s="69"/>
      <c r="H43" s="69"/>
      <c r="I43" s="69"/>
      <c r="J43" s="69"/>
      <c r="K43" s="68">
        <v>300</v>
      </c>
      <c r="L43" s="70">
        <f>L45+L46+L61</f>
        <v>1215289.3900000001</v>
      </c>
    </row>
    <row r="44" spans="1:12" ht="13.5">
      <c r="A44" s="69" t="s">
        <v>65</v>
      </c>
      <c r="B44" s="69"/>
      <c r="C44" s="69"/>
      <c r="D44" s="69"/>
      <c r="E44" s="69"/>
      <c r="F44" s="69"/>
      <c r="G44" s="69"/>
      <c r="H44" s="69"/>
      <c r="I44" s="69"/>
      <c r="J44" s="69"/>
      <c r="K44" s="68"/>
      <c r="L44" s="67"/>
    </row>
    <row r="45" spans="1:12" ht="13.5">
      <c r="A45" s="69" t="s">
        <v>64</v>
      </c>
      <c r="B45" s="69"/>
      <c r="C45" s="69"/>
      <c r="D45" s="69"/>
      <c r="E45" s="69"/>
      <c r="F45" s="69"/>
      <c r="G45" s="69"/>
      <c r="H45" s="69"/>
      <c r="I45" s="69"/>
      <c r="J45" s="69"/>
      <c r="K45" s="68">
        <v>310</v>
      </c>
      <c r="L45" s="67"/>
    </row>
    <row r="46" spans="1:12" ht="33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68">
        <v>320</v>
      </c>
      <c r="L46" s="70">
        <f>SUM(L48:L60)</f>
        <v>1215289.3900000001</v>
      </c>
    </row>
    <row r="47" spans="1:12" ht="13.5">
      <c r="A47" s="69" t="s">
        <v>61</v>
      </c>
      <c r="B47" s="69"/>
      <c r="C47" s="69"/>
      <c r="D47" s="69"/>
      <c r="E47" s="69"/>
      <c r="F47" s="69"/>
      <c r="G47" s="69"/>
      <c r="H47" s="69"/>
      <c r="I47" s="69"/>
      <c r="J47" s="69"/>
      <c r="K47" s="68"/>
      <c r="L47" s="67"/>
    </row>
    <row r="48" spans="1:12" ht="13.5">
      <c r="A48" s="73" t="s">
        <v>60</v>
      </c>
      <c r="B48" s="72"/>
      <c r="C48" s="72"/>
      <c r="D48" s="72"/>
      <c r="E48" s="72"/>
      <c r="F48" s="72"/>
      <c r="G48" s="72"/>
      <c r="H48" s="72"/>
      <c r="I48" s="72"/>
      <c r="J48" s="71"/>
      <c r="K48" s="68">
        <v>321</v>
      </c>
      <c r="L48" s="67">
        <v>365642.83</v>
      </c>
    </row>
    <row r="49" spans="1:12" ht="13.5">
      <c r="A49" s="73" t="s">
        <v>59</v>
      </c>
      <c r="B49" s="72"/>
      <c r="C49" s="72"/>
      <c r="D49" s="72"/>
      <c r="E49" s="72"/>
      <c r="F49" s="72"/>
      <c r="G49" s="72"/>
      <c r="H49" s="72"/>
      <c r="I49" s="72"/>
      <c r="J49" s="71"/>
      <c r="K49" s="68">
        <v>322</v>
      </c>
      <c r="L49" s="67">
        <v>3411.33</v>
      </c>
    </row>
    <row r="50" spans="1:12" ht="13.5">
      <c r="A50" s="69" t="s">
        <v>58</v>
      </c>
      <c r="B50" s="69"/>
      <c r="C50" s="69"/>
      <c r="D50" s="69"/>
      <c r="E50" s="69"/>
      <c r="F50" s="69"/>
      <c r="G50" s="69"/>
      <c r="H50" s="69"/>
      <c r="I50" s="69"/>
      <c r="J50" s="69"/>
      <c r="K50" s="68">
        <v>323</v>
      </c>
      <c r="L50" s="67"/>
    </row>
    <row r="51" spans="1:12" ht="13.5">
      <c r="A51" s="69" t="s">
        <v>57</v>
      </c>
      <c r="B51" s="69"/>
      <c r="C51" s="69"/>
      <c r="D51" s="69"/>
      <c r="E51" s="69"/>
      <c r="F51" s="69"/>
      <c r="G51" s="69"/>
      <c r="H51" s="69"/>
      <c r="I51" s="69"/>
      <c r="J51" s="69"/>
      <c r="K51" s="68">
        <v>324</v>
      </c>
      <c r="L51" s="67"/>
    </row>
    <row r="52" spans="1:12" ht="13.5">
      <c r="A52" s="73" t="s">
        <v>56</v>
      </c>
      <c r="B52" s="72"/>
      <c r="C52" s="72"/>
      <c r="D52" s="72"/>
      <c r="E52" s="72"/>
      <c r="F52" s="72"/>
      <c r="G52" s="72"/>
      <c r="H52" s="72"/>
      <c r="I52" s="72"/>
      <c r="J52" s="71"/>
      <c r="K52" s="68">
        <v>325</v>
      </c>
      <c r="L52" s="67">
        <v>61957</v>
      </c>
    </row>
    <row r="53" spans="1:12" ht="13.5">
      <c r="A53" s="73" t="s">
        <v>55</v>
      </c>
      <c r="B53" s="72"/>
      <c r="C53" s="72"/>
      <c r="D53" s="72"/>
      <c r="E53" s="72"/>
      <c r="F53" s="72"/>
      <c r="G53" s="72"/>
      <c r="H53" s="72"/>
      <c r="I53" s="72"/>
      <c r="J53" s="71"/>
      <c r="K53" s="68">
        <v>326</v>
      </c>
      <c r="L53" s="67">
        <v>32230</v>
      </c>
    </row>
    <row r="54" spans="1:12" ht="13.5">
      <c r="A54" s="73" t="s">
        <v>54</v>
      </c>
      <c r="B54" s="72"/>
      <c r="C54" s="72"/>
      <c r="D54" s="72"/>
      <c r="E54" s="72"/>
      <c r="F54" s="72"/>
      <c r="G54" s="72"/>
      <c r="H54" s="72"/>
      <c r="I54" s="72"/>
      <c r="J54" s="71"/>
      <c r="K54" s="68">
        <v>327</v>
      </c>
      <c r="L54" s="67">
        <v>10500</v>
      </c>
    </row>
    <row r="55" spans="1:12" ht="13.5">
      <c r="A55" s="69" t="s">
        <v>53</v>
      </c>
      <c r="B55" s="69"/>
      <c r="C55" s="69"/>
      <c r="D55" s="69"/>
      <c r="E55" s="69"/>
      <c r="F55" s="69"/>
      <c r="G55" s="69"/>
      <c r="H55" s="69"/>
      <c r="I55" s="69"/>
      <c r="J55" s="69"/>
      <c r="K55" s="68">
        <v>328</v>
      </c>
      <c r="L55" s="67"/>
    </row>
    <row r="56" spans="1:12" ht="13.5">
      <c r="A56" s="69" t="s">
        <v>52</v>
      </c>
      <c r="B56" s="69"/>
      <c r="C56" s="69"/>
      <c r="D56" s="69"/>
      <c r="E56" s="69"/>
      <c r="F56" s="69"/>
      <c r="G56" s="69"/>
      <c r="H56" s="69"/>
      <c r="I56" s="69"/>
      <c r="J56" s="69"/>
      <c r="K56" s="68">
        <v>329</v>
      </c>
      <c r="L56" s="67"/>
    </row>
    <row r="57" spans="1:12" ht="13.5">
      <c r="A57" s="69" t="s">
        <v>51</v>
      </c>
      <c r="B57" s="69"/>
      <c r="C57" s="69"/>
      <c r="D57" s="69"/>
      <c r="E57" s="69"/>
      <c r="F57" s="69"/>
      <c r="G57" s="69"/>
      <c r="H57" s="69"/>
      <c r="I57" s="69"/>
      <c r="J57" s="69"/>
      <c r="K57" s="68">
        <v>330</v>
      </c>
      <c r="L57" s="67"/>
    </row>
    <row r="58" spans="1:12" ht="13.5">
      <c r="A58" s="69" t="s">
        <v>50</v>
      </c>
      <c r="B58" s="69"/>
      <c r="C58" s="69"/>
      <c r="D58" s="69"/>
      <c r="E58" s="69"/>
      <c r="F58" s="69"/>
      <c r="G58" s="69"/>
      <c r="H58" s="69"/>
      <c r="I58" s="69"/>
      <c r="J58" s="69"/>
      <c r="K58" s="68">
        <v>331</v>
      </c>
      <c r="L58" s="67"/>
    </row>
    <row r="59" spans="1:12" ht="13.5">
      <c r="A59" s="73" t="s">
        <v>49</v>
      </c>
      <c r="B59" s="72"/>
      <c r="C59" s="72"/>
      <c r="D59" s="72"/>
      <c r="E59" s="72"/>
      <c r="F59" s="72"/>
      <c r="G59" s="72"/>
      <c r="H59" s="72"/>
      <c r="I59" s="72"/>
      <c r="J59" s="71"/>
      <c r="K59" s="68">
        <v>332</v>
      </c>
      <c r="L59" s="67">
        <v>126871.7</v>
      </c>
    </row>
    <row r="60" spans="1:12" ht="13.5">
      <c r="A60" s="73" t="s">
        <v>48</v>
      </c>
      <c r="B60" s="72"/>
      <c r="C60" s="72"/>
      <c r="D60" s="72"/>
      <c r="E60" s="72"/>
      <c r="F60" s="72"/>
      <c r="G60" s="72"/>
      <c r="H60" s="72"/>
      <c r="I60" s="72"/>
      <c r="J60" s="71"/>
      <c r="K60" s="68">
        <v>333</v>
      </c>
      <c r="L60" s="67">
        <v>614676.53</v>
      </c>
    </row>
    <row r="61" spans="1:12" ht="45.75" customHeight="1">
      <c r="A61" s="69" t="s">
        <v>62</v>
      </c>
      <c r="B61" s="69"/>
      <c r="C61" s="69"/>
      <c r="D61" s="69"/>
      <c r="E61" s="69"/>
      <c r="F61" s="69"/>
      <c r="G61" s="69"/>
      <c r="H61" s="69"/>
      <c r="I61" s="69"/>
      <c r="J61" s="69"/>
      <c r="K61" s="68">
        <v>340</v>
      </c>
      <c r="L61" s="70">
        <f>SUM(L63:L75)</f>
        <v>0</v>
      </c>
    </row>
    <row r="62" spans="1:12" ht="13.5">
      <c r="A62" s="69" t="s">
        <v>61</v>
      </c>
      <c r="B62" s="69"/>
      <c r="C62" s="69"/>
      <c r="D62" s="69"/>
      <c r="E62" s="69"/>
      <c r="F62" s="69"/>
      <c r="G62" s="69"/>
      <c r="H62" s="69"/>
      <c r="I62" s="69"/>
      <c r="J62" s="69"/>
      <c r="K62" s="68"/>
      <c r="L62" s="67"/>
    </row>
    <row r="63" spans="1:12" ht="13.5">
      <c r="A63" s="69" t="s">
        <v>60</v>
      </c>
      <c r="B63" s="69"/>
      <c r="C63" s="69"/>
      <c r="D63" s="69"/>
      <c r="E63" s="69"/>
      <c r="F63" s="69"/>
      <c r="G63" s="69"/>
      <c r="H63" s="69"/>
      <c r="I63" s="69"/>
      <c r="J63" s="69"/>
      <c r="K63" s="68">
        <v>341</v>
      </c>
      <c r="L63" s="67"/>
    </row>
    <row r="64" spans="1:12" ht="13.5">
      <c r="A64" s="69" t="s">
        <v>59</v>
      </c>
      <c r="B64" s="69"/>
      <c r="C64" s="69"/>
      <c r="D64" s="69"/>
      <c r="E64" s="69"/>
      <c r="F64" s="69"/>
      <c r="G64" s="69"/>
      <c r="H64" s="69"/>
      <c r="I64" s="69"/>
      <c r="J64" s="69"/>
      <c r="K64" s="68">
        <v>342</v>
      </c>
      <c r="L64" s="67"/>
    </row>
    <row r="65" spans="1:12" ht="13.5">
      <c r="A65" s="69" t="s">
        <v>58</v>
      </c>
      <c r="B65" s="69"/>
      <c r="C65" s="69"/>
      <c r="D65" s="69"/>
      <c r="E65" s="69"/>
      <c r="F65" s="69"/>
      <c r="G65" s="69"/>
      <c r="H65" s="69"/>
      <c r="I65" s="69"/>
      <c r="J65" s="69"/>
      <c r="K65" s="68">
        <v>343</v>
      </c>
      <c r="L65" s="67"/>
    </row>
    <row r="66" spans="1:12" ht="13.5">
      <c r="A66" s="69" t="s">
        <v>57</v>
      </c>
      <c r="B66" s="69"/>
      <c r="C66" s="69"/>
      <c r="D66" s="69"/>
      <c r="E66" s="69"/>
      <c r="F66" s="69"/>
      <c r="G66" s="69"/>
      <c r="H66" s="69"/>
      <c r="I66" s="69"/>
      <c r="J66" s="69"/>
      <c r="K66" s="68">
        <v>344</v>
      </c>
      <c r="L66" s="67"/>
    </row>
    <row r="67" spans="1:12" ht="13.5">
      <c r="A67" s="69" t="s">
        <v>56</v>
      </c>
      <c r="B67" s="69"/>
      <c r="C67" s="69"/>
      <c r="D67" s="69"/>
      <c r="E67" s="69"/>
      <c r="F67" s="69"/>
      <c r="G67" s="69"/>
      <c r="H67" s="69"/>
      <c r="I67" s="69"/>
      <c r="J67" s="69"/>
      <c r="K67" s="68">
        <v>345</v>
      </c>
      <c r="L67" s="67"/>
    </row>
    <row r="68" spans="1:12" ht="13.5">
      <c r="A68" s="69" t="s">
        <v>55</v>
      </c>
      <c r="B68" s="69"/>
      <c r="C68" s="69"/>
      <c r="D68" s="69"/>
      <c r="E68" s="69"/>
      <c r="F68" s="69"/>
      <c r="G68" s="69"/>
      <c r="H68" s="69"/>
      <c r="I68" s="69"/>
      <c r="J68" s="69"/>
      <c r="K68" s="68">
        <v>346</v>
      </c>
      <c r="L68" s="67"/>
    </row>
    <row r="69" spans="1:12" ht="13.5">
      <c r="A69" s="69" t="s">
        <v>54</v>
      </c>
      <c r="B69" s="69"/>
      <c r="C69" s="69"/>
      <c r="D69" s="69"/>
      <c r="E69" s="69"/>
      <c r="F69" s="69"/>
      <c r="G69" s="69"/>
      <c r="H69" s="69"/>
      <c r="I69" s="69"/>
      <c r="J69" s="69"/>
      <c r="K69" s="68">
        <v>347</v>
      </c>
      <c r="L69" s="67"/>
    </row>
    <row r="70" spans="1:12" ht="13.5">
      <c r="A70" s="69" t="s">
        <v>53</v>
      </c>
      <c r="B70" s="69"/>
      <c r="C70" s="69"/>
      <c r="D70" s="69"/>
      <c r="E70" s="69"/>
      <c r="F70" s="69"/>
      <c r="G70" s="69"/>
      <c r="H70" s="69"/>
      <c r="I70" s="69"/>
      <c r="J70" s="69"/>
      <c r="K70" s="68">
        <v>348</v>
      </c>
      <c r="L70" s="67"/>
    </row>
    <row r="71" spans="1:12" ht="13.5">
      <c r="A71" s="69" t="s">
        <v>52</v>
      </c>
      <c r="B71" s="69"/>
      <c r="C71" s="69"/>
      <c r="D71" s="69"/>
      <c r="E71" s="69"/>
      <c r="F71" s="69"/>
      <c r="G71" s="69"/>
      <c r="H71" s="69"/>
      <c r="I71" s="69"/>
      <c r="J71" s="69"/>
      <c r="K71" s="68">
        <v>349</v>
      </c>
      <c r="L71" s="67"/>
    </row>
    <row r="72" spans="1:12" ht="13.5">
      <c r="A72" s="69" t="s">
        <v>51</v>
      </c>
      <c r="B72" s="69"/>
      <c r="C72" s="69"/>
      <c r="D72" s="69"/>
      <c r="E72" s="69"/>
      <c r="F72" s="69"/>
      <c r="G72" s="69"/>
      <c r="H72" s="69"/>
      <c r="I72" s="69"/>
      <c r="J72" s="69"/>
      <c r="K72" s="68">
        <v>350</v>
      </c>
      <c r="L72" s="67"/>
    </row>
    <row r="73" spans="1:12" ht="13.5">
      <c r="A73" s="69" t="s">
        <v>50</v>
      </c>
      <c r="B73" s="69"/>
      <c r="C73" s="69"/>
      <c r="D73" s="69"/>
      <c r="E73" s="69"/>
      <c r="F73" s="69"/>
      <c r="G73" s="69"/>
      <c r="H73" s="69"/>
      <c r="I73" s="69"/>
      <c r="J73" s="69"/>
      <c r="K73" s="68">
        <v>351</v>
      </c>
      <c r="L73" s="67"/>
    </row>
    <row r="74" spans="1:12" ht="13.5">
      <c r="A74" s="69" t="s">
        <v>49</v>
      </c>
      <c r="B74" s="69"/>
      <c r="C74" s="69"/>
      <c r="D74" s="69"/>
      <c r="E74" s="69"/>
      <c r="F74" s="69"/>
      <c r="G74" s="69"/>
      <c r="H74" s="69"/>
      <c r="I74" s="69"/>
      <c r="J74" s="69"/>
      <c r="K74" s="68">
        <v>352</v>
      </c>
      <c r="L74" s="67"/>
    </row>
    <row r="75" spans="1:12" ht="13.5">
      <c r="A75" s="69" t="s">
        <v>48</v>
      </c>
      <c r="B75" s="69"/>
      <c r="C75" s="69"/>
      <c r="D75" s="69"/>
      <c r="E75" s="69"/>
      <c r="F75" s="69"/>
      <c r="G75" s="69"/>
      <c r="H75" s="69"/>
      <c r="I75" s="69"/>
      <c r="J75" s="69"/>
      <c r="K75" s="68">
        <v>353</v>
      </c>
      <c r="L75" s="67"/>
    </row>
    <row r="76" spans="1:12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5"/>
      <c r="L76" s="64"/>
    </row>
  </sheetData>
  <sheetProtection/>
  <mergeCells count="73">
    <mergeCell ref="A2:L2"/>
    <mergeCell ref="A34:J34"/>
    <mergeCell ref="A31:J31"/>
    <mergeCell ref="A28:J28"/>
    <mergeCell ref="A25:J25"/>
    <mergeCell ref="A5:J5"/>
    <mergeCell ref="A22:J22"/>
    <mergeCell ref="A4:J4"/>
    <mergeCell ref="A20:J20"/>
    <mergeCell ref="A16:J16"/>
    <mergeCell ref="A6:J6"/>
    <mergeCell ref="A8:J8"/>
    <mergeCell ref="A9:J9"/>
    <mergeCell ref="A61:J61"/>
    <mergeCell ref="A43:J43"/>
    <mergeCell ref="A7:J7"/>
    <mergeCell ref="A19:J19"/>
    <mergeCell ref="A18:J18"/>
    <mergeCell ref="A14:J14"/>
    <mergeCell ref="A10:J10"/>
    <mergeCell ref="A11:J11"/>
    <mergeCell ref="A15:J15"/>
    <mergeCell ref="A17:J17"/>
    <mergeCell ref="A13:J13"/>
    <mergeCell ref="A12:J12"/>
    <mergeCell ref="A26:J26"/>
    <mergeCell ref="A21:J21"/>
    <mergeCell ref="A40:J40"/>
    <mergeCell ref="A41:J41"/>
    <mergeCell ref="A27:J27"/>
    <mergeCell ref="A29:J29"/>
    <mergeCell ref="A33:J33"/>
    <mergeCell ref="A23:J23"/>
    <mergeCell ref="A24:J24"/>
    <mergeCell ref="A35:J35"/>
    <mergeCell ref="A30:J30"/>
    <mergeCell ref="A42:J42"/>
    <mergeCell ref="A48:J48"/>
    <mergeCell ref="A51:J51"/>
    <mergeCell ref="A59:J59"/>
    <mergeCell ref="A32:J32"/>
    <mergeCell ref="A38:J38"/>
    <mergeCell ref="A39:J39"/>
    <mergeCell ref="A36:J36"/>
    <mergeCell ref="A37:J37"/>
    <mergeCell ref="A44:J44"/>
    <mergeCell ref="A55:J55"/>
    <mergeCell ref="A58:J58"/>
    <mergeCell ref="A53:J53"/>
    <mergeCell ref="A54:J54"/>
    <mergeCell ref="A45:J45"/>
    <mergeCell ref="A47:J47"/>
    <mergeCell ref="A50:J50"/>
    <mergeCell ref="A49:J49"/>
    <mergeCell ref="A46:J46"/>
    <mergeCell ref="A67:J67"/>
    <mergeCell ref="A64:J64"/>
    <mergeCell ref="A52:J52"/>
    <mergeCell ref="A65:J65"/>
    <mergeCell ref="A66:J66"/>
    <mergeCell ref="A62:J62"/>
    <mergeCell ref="A63:J63"/>
    <mergeCell ref="A60:J60"/>
    <mergeCell ref="A56:J56"/>
    <mergeCell ref="A57:J57"/>
    <mergeCell ref="A75:J75"/>
    <mergeCell ref="A72:J72"/>
    <mergeCell ref="A73:J73"/>
    <mergeCell ref="A68:J68"/>
    <mergeCell ref="A69:J69"/>
    <mergeCell ref="A74:J74"/>
    <mergeCell ref="A70:J70"/>
    <mergeCell ref="A71:J71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showGridLines="0" zoomScalePageLayoutView="0" workbookViewId="0" topLeftCell="A16">
      <selection activeCell="A1" sqref="A1:K1"/>
    </sheetView>
  </sheetViews>
  <sheetFormatPr defaultColWidth="9.140625" defaultRowHeight="15"/>
  <cols>
    <col min="1" max="1" width="14.28125" style="82" customWidth="1"/>
    <col min="2" max="2" width="23.00390625" style="82" customWidth="1"/>
    <col min="3" max="3" width="12.8515625" style="82" customWidth="1"/>
    <col min="4" max="4" width="9.8515625" style="82" customWidth="1"/>
    <col min="5" max="5" width="4.28125" style="82" customWidth="1"/>
    <col min="6" max="6" width="10.7109375" style="82" customWidth="1"/>
    <col min="7" max="7" width="14.140625" style="82" customWidth="1"/>
    <col min="8" max="11" width="13.00390625" style="82" customWidth="1"/>
    <col min="12" max="16384" width="9.140625" style="82" customWidth="1"/>
  </cols>
  <sheetData>
    <row r="1" spans="1:11" ht="12.75">
      <c r="A1" s="211" t="s">
        <v>285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09" t="s">
        <v>92</v>
      </c>
      <c r="B3" s="207"/>
      <c r="C3" s="208" t="s">
        <v>284</v>
      </c>
      <c r="D3" s="208"/>
      <c r="E3" s="208"/>
      <c r="F3" s="207"/>
      <c r="G3" s="206" t="s">
        <v>283</v>
      </c>
      <c r="H3" s="205"/>
      <c r="I3" s="205"/>
      <c r="J3" s="205"/>
      <c r="K3" s="204"/>
    </row>
    <row r="4" spans="1:11" ht="51.75" customHeight="1">
      <c r="A4" s="203"/>
      <c r="B4" s="201"/>
      <c r="C4" s="202"/>
      <c r="D4" s="202"/>
      <c r="E4" s="202"/>
      <c r="F4" s="201"/>
      <c r="G4" s="200" t="s">
        <v>282</v>
      </c>
      <c r="H4" s="200" t="s">
        <v>281</v>
      </c>
      <c r="I4" s="200" t="s">
        <v>280</v>
      </c>
      <c r="J4" s="200" t="s">
        <v>279</v>
      </c>
      <c r="K4" s="199" t="s">
        <v>278</v>
      </c>
    </row>
    <row r="5" spans="1:11" ht="15" customHeight="1">
      <c r="A5" s="198" t="s">
        <v>277</v>
      </c>
      <c r="B5" s="197"/>
      <c r="C5" s="196"/>
      <c r="D5" s="195"/>
      <c r="E5" s="194"/>
      <c r="F5" s="193"/>
      <c r="G5" s="192">
        <f>ROUND(SUM(G6:G24),2)</f>
        <v>6020.46</v>
      </c>
      <c r="H5" s="192">
        <f>ROUND(SUM(H6:H24),2)</f>
        <v>222953.87</v>
      </c>
      <c r="I5" s="192">
        <f>ROUND(SUM(I6:I24),2)</f>
        <v>247763.86</v>
      </c>
      <c r="J5" s="192">
        <f>ROUND(SUM(J6:J24),2)</f>
        <v>0</v>
      </c>
      <c r="K5" s="192">
        <f>ROUND(SUM(K6:K24),2)</f>
        <v>0</v>
      </c>
    </row>
    <row r="6" spans="1:11" ht="89.25" customHeight="1">
      <c r="A6" s="191" t="s">
        <v>154</v>
      </c>
      <c r="B6" s="190"/>
      <c r="C6" s="189" t="s">
        <v>239</v>
      </c>
      <c r="D6" s="188"/>
      <c r="E6" s="187"/>
      <c r="F6" s="186"/>
      <c r="G6" s="180"/>
      <c r="H6" s="180"/>
      <c r="I6" s="180">
        <v>153006.88</v>
      </c>
      <c r="J6" s="180"/>
      <c r="K6" s="180"/>
    </row>
    <row r="7" spans="1:11" ht="25.5" customHeight="1">
      <c r="A7" s="191" t="s">
        <v>222</v>
      </c>
      <c r="B7" s="190"/>
      <c r="C7" s="189" t="s">
        <v>221</v>
      </c>
      <c r="D7" s="188"/>
      <c r="E7" s="187"/>
      <c r="F7" s="186"/>
      <c r="G7" s="180"/>
      <c r="H7" s="180"/>
      <c r="I7" s="180">
        <v>100</v>
      </c>
      <c r="J7" s="180"/>
      <c r="K7" s="180"/>
    </row>
    <row r="8" spans="1:11" ht="38.25" customHeight="1">
      <c r="A8" s="191" t="s">
        <v>276</v>
      </c>
      <c r="B8" s="190"/>
      <c r="C8" s="189" t="s">
        <v>217</v>
      </c>
      <c r="D8" s="188"/>
      <c r="E8" s="187"/>
      <c r="F8" s="186"/>
      <c r="G8" s="180"/>
      <c r="H8" s="180"/>
      <c r="I8" s="180">
        <v>470.36</v>
      </c>
      <c r="J8" s="180"/>
      <c r="K8" s="180"/>
    </row>
    <row r="9" spans="1:11" ht="25.5" customHeight="1">
      <c r="A9" s="191" t="s">
        <v>185</v>
      </c>
      <c r="B9" s="190"/>
      <c r="C9" s="189" t="s">
        <v>275</v>
      </c>
      <c r="D9" s="188"/>
      <c r="E9" s="187"/>
      <c r="F9" s="186"/>
      <c r="G9" s="180">
        <v>10</v>
      </c>
      <c r="H9" s="180"/>
      <c r="I9" s="180"/>
      <c r="J9" s="180"/>
      <c r="K9" s="180"/>
    </row>
    <row r="10" spans="1:11" ht="38.25" customHeight="1">
      <c r="A10" s="191" t="s">
        <v>183</v>
      </c>
      <c r="B10" s="190"/>
      <c r="C10" s="189" t="s">
        <v>274</v>
      </c>
      <c r="D10" s="188"/>
      <c r="E10" s="187"/>
      <c r="F10" s="186"/>
      <c r="G10" s="180">
        <v>10</v>
      </c>
      <c r="H10" s="180"/>
      <c r="I10" s="180"/>
      <c r="J10" s="180"/>
      <c r="K10" s="180"/>
    </row>
    <row r="11" spans="1:11" ht="38.25" customHeight="1">
      <c r="A11" s="191" t="s">
        <v>204</v>
      </c>
      <c r="B11" s="190"/>
      <c r="C11" s="189" t="s">
        <v>246</v>
      </c>
      <c r="D11" s="188"/>
      <c r="E11" s="187"/>
      <c r="F11" s="186"/>
      <c r="G11" s="180"/>
      <c r="H11" s="180">
        <v>0.79</v>
      </c>
      <c r="I11" s="180">
        <v>0.79</v>
      </c>
      <c r="J11" s="180"/>
      <c r="K11" s="180"/>
    </row>
    <row r="12" spans="1:11" ht="38.25" customHeight="1">
      <c r="A12" s="191" t="s">
        <v>209</v>
      </c>
      <c r="B12" s="190"/>
      <c r="C12" s="189" t="s">
        <v>248</v>
      </c>
      <c r="D12" s="188"/>
      <c r="E12" s="187"/>
      <c r="F12" s="186"/>
      <c r="G12" s="180"/>
      <c r="H12" s="180">
        <v>27.88</v>
      </c>
      <c r="I12" s="180">
        <v>27.88</v>
      </c>
      <c r="J12" s="180"/>
      <c r="K12" s="180"/>
    </row>
    <row r="13" spans="1:11" ht="38.25" customHeight="1">
      <c r="A13" s="191" t="s">
        <v>122</v>
      </c>
      <c r="B13" s="190"/>
      <c r="C13" s="189" t="s">
        <v>241</v>
      </c>
      <c r="D13" s="188"/>
      <c r="E13" s="187"/>
      <c r="F13" s="186"/>
      <c r="G13" s="180"/>
      <c r="H13" s="180">
        <v>222925.2</v>
      </c>
      <c r="I13" s="180"/>
      <c r="J13" s="180"/>
      <c r="K13" s="180"/>
    </row>
    <row r="14" spans="1:11" ht="51" customHeight="1">
      <c r="A14" s="191" t="s">
        <v>213</v>
      </c>
      <c r="B14" s="190"/>
      <c r="C14" s="189" t="s">
        <v>263</v>
      </c>
      <c r="D14" s="188"/>
      <c r="E14" s="187"/>
      <c r="F14" s="186"/>
      <c r="G14" s="180"/>
      <c r="H14" s="180"/>
      <c r="I14" s="180">
        <v>1</v>
      </c>
      <c r="J14" s="180"/>
      <c r="K14" s="180"/>
    </row>
    <row r="15" spans="1:11" ht="63.75" customHeight="1">
      <c r="A15" s="191" t="s">
        <v>158</v>
      </c>
      <c r="B15" s="190"/>
      <c r="C15" s="189" t="s">
        <v>258</v>
      </c>
      <c r="D15" s="188"/>
      <c r="E15" s="187"/>
      <c r="F15" s="186"/>
      <c r="G15" s="180"/>
      <c r="H15" s="180"/>
      <c r="I15" s="180">
        <v>8520</v>
      </c>
      <c r="J15" s="180"/>
      <c r="K15" s="180"/>
    </row>
    <row r="16" spans="1:11" ht="63.75" customHeight="1">
      <c r="A16" s="191" t="s">
        <v>124</v>
      </c>
      <c r="B16" s="190"/>
      <c r="C16" s="189" t="s">
        <v>257</v>
      </c>
      <c r="D16" s="188"/>
      <c r="E16" s="187"/>
      <c r="F16" s="186"/>
      <c r="G16" s="180"/>
      <c r="H16" s="180"/>
      <c r="I16" s="180">
        <v>61008</v>
      </c>
      <c r="J16" s="180"/>
      <c r="K16" s="180"/>
    </row>
    <row r="17" spans="1:11" ht="51" customHeight="1">
      <c r="A17" s="191" t="s">
        <v>164</v>
      </c>
      <c r="B17" s="190"/>
      <c r="C17" s="189" t="s">
        <v>261</v>
      </c>
      <c r="D17" s="188"/>
      <c r="E17" s="187"/>
      <c r="F17" s="186"/>
      <c r="G17" s="180"/>
      <c r="H17" s="180"/>
      <c r="I17" s="180">
        <v>341.05</v>
      </c>
      <c r="J17" s="180"/>
      <c r="K17" s="180"/>
    </row>
    <row r="18" spans="1:11" ht="76.5" customHeight="1">
      <c r="A18" s="191" t="s">
        <v>169</v>
      </c>
      <c r="B18" s="190"/>
      <c r="C18" s="189" t="s">
        <v>269</v>
      </c>
      <c r="D18" s="188"/>
      <c r="E18" s="187"/>
      <c r="F18" s="186"/>
      <c r="G18" s="180"/>
      <c r="H18" s="180"/>
      <c r="I18" s="180">
        <v>0.68</v>
      </c>
      <c r="J18" s="180"/>
      <c r="K18" s="180"/>
    </row>
    <row r="19" spans="1:11" ht="76.5" customHeight="1">
      <c r="A19" s="191" t="s">
        <v>152</v>
      </c>
      <c r="B19" s="190"/>
      <c r="C19" s="189" t="s">
        <v>265</v>
      </c>
      <c r="D19" s="188"/>
      <c r="E19" s="187"/>
      <c r="F19" s="186"/>
      <c r="G19" s="180"/>
      <c r="H19" s="180"/>
      <c r="I19" s="180">
        <v>13534</v>
      </c>
      <c r="J19" s="180"/>
      <c r="K19" s="180"/>
    </row>
    <row r="20" spans="1:11" ht="102" customHeight="1">
      <c r="A20" s="191" t="s">
        <v>167</v>
      </c>
      <c r="B20" s="190"/>
      <c r="C20" s="189" t="s">
        <v>266</v>
      </c>
      <c r="D20" s="188"/>
      <c r="E20" s="187"/>
      <c r="F20" s="186"/>
      <c r="G20" s="180"/>
      <c r="H20" s="180"/>
      <c r="I20" s="180">
        <v>5000</v>
      </c>
      <c r="J20" s="180"/>
      <c r="K20" s="180"/>
    </row>
    <row r="21" spans="1:11" ht="63.75" customHeight="1">
      <c r="A21" s="191" t="s">
        <v>171</v>
      </c>
      <c r="B21" s="190"/>
      <c r="C21" s="189" t="s">
        <v>270</v>
      </c>
      <c r="D21" s="188"/>
      <c r="E21" s="187"/>
      <c r="F21" s="186"/>
      <c r="G21" s="180"/>
      <c r="H21" s="180"/>
      <c r="I21" s="180">
        <v>5753.22</v>
      </c>
      <c r="J21" s="180"/>
      <c r="K21" s="180"/>
    </row>
    <row r="22" spans="1:11" ht="25.5" customHeight="1">
      <c r="A22" s="191" t="s">
        <v>143</v>
      </c>
      <c r="B22" s="190"/>
      <c r="C22" s="189" t="s">
        <v>273</v>
      </c>
      <c r="D22" s="188"/>
      <c r="E22" s="187"/>
      <c r="F22" s="186"/>
      <c r="G22" s="180">
        <v>6000</v>
      </c>
      <c r="H22" s="180"/>
      <c r="I22" s="180"/>
      <c r="J22" s="180"/>
      <c r="K22" s="180"/>
    </row>
    <row r="23" spans="1:11" ht="25.5" customHeight="1">
      <c r="A23" s="191" t="s">
        <v>197</v>
      </c>
      <c r="B23" s="190"/>
      <c r="C23" s="189" t="s">
        <v>272</v>
      </c>
      <c r="D23" s="188"/>
      <c r="E23" s="187"/>
      <c r="F23" s="186"/>
      <c r="G23" s="180">
        <v>0.46</v>
      </c>
      <c r="H23" s="180"/>
      <c r="I23" s="180"/>
      <c r="J23" s="180"/>
      <c r="K23" s="180"/>
    </row>
    <row r="24" spans="1:11" ht="12.75" customHeight="1" hidden="1">
      <c r="A24" s="185"/>
      <c r="B24" s="184"/>
      <c r="C24" s="183"/>
      <c r="D24" s="183"/>
      <c r="E24" s="182"/>
      <c r="F24" s="181"/>
      <c r="G24" s="180"/>
      <c r="H24" s="180"/>
      <c r="I24" s="180"/>
      <c r="J24" s="180"/>
      <c r="K24" s="180"/>
    </row>
    <row r="25" spans="1:11" ht="20.25" customHeight="1">
      <c r="A25" s="179" t="s">
        <v>271</v>
      </c>
      <c r="B25" s="178"/>
      <c r="C25" s="177"/>
      <c r="D25" s="176"/>
      <c r="E25" s="175"/>
      <c r="F25" s="174"/>
      <c r="G25" s="173">
        <f>ROUND(SUM(G26:G71),2)</f>
        <v>19356851.35</v>
      </c>
      <c r="H25" s="173">
        <f>ROUND(SUM(H26:H71),2)</f>
        <v>21644470.22</v>
      </c>
      <c r="I25" s="173">
        <f>ROUND(SUM(I26:I71),2)</f>
        <v>23059138.17</v>
      </c>
      <c r="J25" s="173">
        <f>ROUND(SUM(J26:J71),2)</f>
        <v>24203114</v>
      </c>
      <c r="K25" s="173">
        <f>ROUND(SUM(K26:K71),2)</f>
        <v>24202522</v>
      </c>
    </row>
    <row r="26" spans="1:11" ht="63.75" customHeight="1">
      <c r="A26" s="172" t="s">
        <v>171</v>
      </c>
      <c r="B26" s="171"/>
      <c r="C26" s="145" t="s">
        <v>270</v>
      </c>
      <c r="D26" s="144"/>
      <c r="E26" s="123" t="str">
        <f>SUBSTITUTE(RIGHT(C26,5),".","")</f>
        <v>130</v>
      </c>
      <c r="F26" s="139"/>
      <c r="G26" s="121"/>
      <c r="H26" s="121">
        <v>28534.63</v>
      </c>
      <c r="I26" s="121">
        <v>21398.78</v>
      </c>
      <c r="J26" s="121">
        <v>28975</v>
      </c>
      <c r="K26" s="121">
        <v>28975</v>
      </c>
    </row>
    <row r="27" spans="1:11" ht="76.5" customHeight="1">
      <c r="A27" s="172" t="s">
        <v>169</v>
      </c>
      <c r="B27" s="171"/>
      <c r="C27" s="145" t="s">
        <v>269</v>
      </c>
      <c r="D27" s="144"/>
      <c r="E27" s="123" t="str">
        <f>SUBSTITUTE(RIGHT(C27,5),".","")</f>
        <v>130</v>
      </c>
      <c r="F27" s="139"/>
      <c r="G27" s="121"/>
      <c r="H27" s="121">
        <v>1764393</v>
      </c>
      <c r="I27" s="121">
        <v>1699769</v>
      </c>
      <c r="J27" s="121">
        <v>1899850</v>
      </c>
      <c r="K27" s="121">
        <v>1899258</v>
      </c>
    </row>
    <row r="28" spans="1:11" ht="76.5" customHeight="1">
      <c r="A28" s="172" t="s">
        <v>118</v>
      </c>
      <c r="B28" s="171"/>
      <c r="C28" s="145" t="s">
        <v>268</v>
      </c>
      <c r="D28" s="144"/>
      <c r="E28" s="123" t="str">
        <f>SUBSTITUTE(RIGHT(C28,5),".","")</f>
        <v>130</v>
      </c>
      <c r="F28" s="139"/>
      <c r="G28" s="121"/>
      <c r="H28" s="121">
        <v>109032</v>
      </c>
      <c r="I28" s="121">
        <v>49325</v>
      </c>
      <c r="J28" s="121">
        <v>83853</v>
      </c>
      <c r="K28" s="121">
        <v>83853</v>
      </c>
    </row>
    <row r="29" spans="1:11" ht="76.5" customHeight="1">
      <c r="A29" s="172" t="s">
        <v>116</v>
      </c>
      <c r="B29" s="171"/>
      <c r="C29" s="145" t="s">
        <v>267</v>
      </c>
      <c r="D29" s="144"/>
      <c r="E29" s="123" t="str">
        <f>SUBSTITUTE(RIGHT(C29,5),".","")</f>
        <v>130</v>
      </c>
      <c r="F29" s="139"/>
      <c r="G29" s="121"/>
      <c r="H29" s="121">
        <v>64394</v>
      </c>
      <c r="I29" s="121">
        <v>62391</v>
      </c>
      <c r="J29" s="121">
        <v>61916</v>
      </c>
      <c r="K29" s="121">
        <v>61916</v>
      </c>
    </row>
    <row r="30" spans="1:11" ht="102" customHeight="1">
      <c r="A30" s="172" t="s">
        <v>167</v>
      </c>
      <c r="B30" s="171"/>
      <c r="C30" s="145" t="s">
        <v>266</v>
      </c>
      <c r="D30" s="144"/>
      <c r="E30" s="123" t="str">
        <f>SUBSTITUTE(RIGHT(C30,5),".","")</f>
        <v>130</v>
      </c>
      <c r="F30" s="139"/>
      <c r="G30" s="121"/>
      <c r="H30" s="121">
        <v>98970</v>
      </c>
      <c r="I30" s="121">
        <v>140084</v>
      </c>
      <c r="J30" s="121">
        <v>142745</v>
      </c>
      <c r="K30" s="121">
        <v>142745</v>
      </c>
    </row>
    <row r="31" spans="1:11" ht="76.5" customHeight="1">
      <c r="A31" s="172" t="s">
        <v>152</v>
      </c>
      <c r="B31" s="171"/>
      <c r="C31" s="145" t="s">
        <v>265</v>
      </c>
      <c r="D31" s="144"/>
      <c r="E31" s="123" t="str">
        <f>SUBSTITUTE(RIGHT(C31,5),".","")</f>
        <v>130</v>
      </c>
      <c r="F31" s="139"/>
      <c r="G31" s="121"/>
      <c r="H31" s="121">
        <v>125819</v>
      </c>
      <c r="I31" s="121">
        <v>134760</v>
      </c>
      <c r="J31" s="121">
        <v>140059</v>
      </c>
      <c r="K31" s="121">
        <v>140059</v>
      </c>
    </row>
    <row r="32" spans="1:11" ht="51" customHeight="1">
      <c r="A32" s="172" t="s">
        <v>215</v>
      </c>
      <c r="B32" s="171"/>
      <c r="C32" s="145" t="s">
        <v>264</v>
      </c>
      <c r="D32" s="144"/>
      <c r="E32" s="123" t="str">
        <f>SUBSTITUTE(RIGHT(C32,5),".","")</f>
        <v>130</v>
      </c>
      <c r="F32" s="139"/>
      <c r="G32" s="121"/>
      <c r="H32" s="121">
        <v>13472486</v>
      </c>
      <c r="I32" s="121">
        <v>14976121.66</v>
      </c>
      <c r="J32" s="121">
        <v>16052563</v>
      </c>
      <c r="K32" s="121">
        <v>16052563</v>
      </c>
    </row>
    <row r="33" spans="1:11" ht="51" customHeight="1">
      <c r="A33" s="172" t="s">
        <v>213</v>
      </c>
      <c r="B33" s="171"/>
      <c r="C33" s="145" t="s">
        <v>263</v>
      </c>
      <c r="D33" s="144"/>
      <c r="E33" s="123" t="str">
        <f>SUBSTITUTE(RIGHT(C33,5),".","")</f>
        <v>130</v>
      </c>
      <c r="F33" s="139"/>
      <c r="G33" s="121"/>
      <c r="H33" s="121">
        <v>691</v>
      </c>
      <c r="I33" s="121">
        <v>115</v>
      </c>
      <c r="J33" s="121">
        <v>690</v>
      </c>
      <c r="K33" s="121">
        <v>690</v>
      </c>
    </row>
    <row r="34" spans="1:11" ht="63.75" customHeight="1">
      <c r="A34" s="172" t="s">
        <v>211</v>
      </c>
      <c r="B34" s="171"/>
      <c r="C34" s="145" t="s">
        <v>262</v>
      </c>
      <c r="D34" s="144"/>
      <c r="E34" s="123" t="str">
        <f>SUBSTITUTE(RIGHT(C34,5),".","")</f>
        <v>130</v>
      </c>
      <c r="F34" s="139"/>
      <c r="G34" s="121"/>
      <c r="H34" s="121">
        <v>4056906</v>
      </c>
      <c r="I34" s="121">
        <v>4513426.17</v>
      </c>
      <c r="J34" s="121">
        <v>4838042</v>
      </c>
      <c r="K34" s="121">
        <v>4838042</v>
      </c>
    </row>
    <row r="35" spans="1:11" ht="51" customHeight="1">
      <c r="A35" s="172" t="s">
        <v>164</v>
      </c>
      <c r="B35" s="171"/>
      <c r="C35" s="145" t="s">
        <v>261</v>
      </c>
      <c r="D35" s="144"/>
      <c r="E35" s="123" t="str">
        <f>SUBSTITUTE(RIGHT(C35,5),".","")</f>
        <v>130</v>
      </c>
      <c r="F35" s="139"/>
      <c r="G35" s="121"/>
      <c r="H35" s="121">
        <v>36690</v>
      </c>
      <c r="I35" s="121">
        <v>33772.25</v>
      </c>
      <c r="J35" s="121">
        <v>33920</v>
      </c>
      <c r="K35" s="121">
        <v>33920</v>
      </c>
    </row>
    <row r="36" spans="1:11" ht="63.75" customHeight="1">
      <c r="A36" s="172" t="s">
        <v>162</v>
      </c>
      <c r="B36" s="171"/>
      <c r="C36" s="145" t="s">
        <v>260</v>
      </c>
      <c r="D36" s="144"/>
      <c r="E36" s="123" t="str">
        <f>SUBSTITUTE(RIGHT(C36,5),".","")</f>
        <v>130</v>
      </c>
      <c r="F36" s="139"/>
      <c r="G36" s="121"/>
      <c r="H36" s="121">
        <v>376399</v>
      </c>
      <c r="I36" s="121">
        <v>421253.34</v>
      </c>
      <c r="J36" s="121">
        <v>0</v>
      </c>
      <c r="K36" s="121">
        <v>0</v>
      </c>
    </row>
    <row r="37" spans="1:11" ht="63.75" customHeight="1">
      <c r="A37" s="172" t="s">
        <v>160</v>
      </c>
      <c r="B37" s="171"/>
      <c r="C37" s="145" t="s">
        <v>259</v>
      </c>
      <c r="D37" s="144"/>
      <c r="E37" s="123" t="str">
        <f>SUBSTITUTE(RIGHT(C37,5),".","")</f>
        <v>130</v>
      </c>
      <c r="F37" s="139"/>
      <c r="G37" s="121"/>
      <c r="H37" s="121">
        <v>18856.32</v>
      </c>
      <c r="I37" s="121">
        <v>0</v>
      </c>
      <c r="J37" s="121">
        <v>0</v>
      </c>
      <c r="K37" s="121">
        <v>0</v>
      </c>
    </row>
    <row r="38" spans="1:11" ht="63.75" customHeight="1">
      <c r="A38" s="172" t="s">
        <v>158</v>
      </c>
      <c r="B38" s="171"/>
      <c r="C38" s="145" t="s">
        <v>258</v>
      </c>
      <c r="D38" s="144"/>
      <c r="E38" s="123" t="str">
        <f>SUBSTITUTE(RIGHT(C38,5),".","")</f>
        <v>130</v>
      </c>
      <c r="F38" s="139"/>
      <c r="G38" s="121"/>
      <c r="H38" s="121">
        <v>97596.8</v>
      </c>
      <c r="I38" s="121">
        <v>62871.51</v>
      </c>
      <c r="J38" s="121">
        <v>70401</v>
      </c>
      <c r="K38" s="121">
        <v>70401</v>
      </c>
    </row>
    <row r="39" spans="1:11" ht="63.75" customHeight="1">
      <c r="A39" s="172" t="s">
        <v>124</v>
      </c>
      <c r="B39" s="171"/>
      <c r="C39" s="145" t="s">
        <v>257</v>
      </c>
      <c r="D39" s="144"/>
      <c r="E39" s="123" t="str">
        <f>SUBSTITUTE(RIGHT(C39,5),".","")</f>
        <v>130</v>
      </c>
      <c r="F39" s="139"/>
      <c r="G39" s="121"/>
      <c r="H39" s="121">
        <v>1004852.2</v>
      </c>
      <c r="I39" s="121">
        <v>687418.1</v>
      </c>
      <c r="J39" s="121">
        <v>795175</v>
      </c>
      <c r="K39" s="121">
        <v>795175</v>
      </c>
    </row>
    <row r="40" spans="1:11" ht="38.25" customHeight="1">
      <c r="A40" s="172" t="s">
        <v>156</v>
      </c>
      <c r="B40" s="171"/>
      <c r="C40" s="145" t="s">
        <v>256</v>
      </c>
      <c r="D40" s="144"/>
      <c r="E40" s="123" t="str">
        <f>SUBSTITUTE(RIGHT(C40,5),".","")</f>
        <v>130</v>
      </c>
      <c r="F40" s="139"/>
      <c r="G40" s="121"/>
      <c r="H40" s="121">
        <v>94368</v>
      </c>
      <c r="I40" s="121">
        <v>26400</v>
      </c>
      <c r="J40" s="121"/>
      <c r="K40" s="121"/>
    </row>
    <row r="41" spans="1:11" ht="25.5" customHeight="1">
      <c r="A41" s="172" t="s">
        <v>201</v>
      </c>
      <c r="B41" s="171"/>
      <c r="C41" s="145" t="s">
        <v>255</v>
      </c>
      <c r="D41" s="144"/>
      <c r="E41" s="123" t="str">
        <f>SUBSTITUTE(RIGHT(C41,5),".","")</f>
        <v>180</v>
      </c>
      <c r="F41" s="139"/>
      <c r="G41" s="121">
        <v>19501.35</v>
      </c>
      <c r="H41" s="121"/>
      <c r="I41" s="121"/>
      <c r="J41" s="121"/>
      <c r="K41" s="121"/>
    </row>
    <row r="42" spans="1:11" ht="38.25" customHeight="1">
      <c r="A42" s="172" t="s">
        <v>195</v>
      </c>
      <c r="B42" s="171"/>
      <c r="C42" s="145" t="s">
        <v>254</v>
      </c>
      <c r="D42" s="144"/>
      <c r="E42" s="123" t="str">
        <f>SUBSTITUTE(RIGHT(C42,5),".","")</f>
        <v>180</v>
      </c>
      <c r="F42" s="139"/>
      <c r="G42" s="121">
        <v>1544757</v>
      </c>
      <c r="H42" s="121"/>
      <c r="I42" s="121"/>
      <c r="J42" s="121"/>
      <c r="K42" s="121"/>
    </row>
    <row r="43" spans="1:11" ht="38.25" customHeight="1">
      <c r="A43" s="172" t="s">
        <v>141</v>
      </c>
      <c r="B43" s="171"/>
      <c r="C43" s="145" t="s">
        <v>253</v>
      </c>
      <c r="D43" s="144"/>
      <c r="E43" s="123" t="str">
        <f>SUBSTITUTE(RIGHT(C43,5),".","")</f>
        <v>180</v>
      </c>
      <c r="F43" s="139"/>
      <c r="G43" s="121">
        <v>288156</v>
      </c>
      <c r="H43" s="121"/>
      <c r="I43" s="121"/>
      <c r="J43" s="121"/>
      <c r="K43" s="121"/>
    </row>
    <row r="44" spans="1:11" ht="38.25" customHeight="1">
      <c r="A44" s="172" t="s">
        <v>139</v>
      </c>
      <c r="B44" s="171"/>
      <c r="C44" s="145" t="s">
        <v>252</v>
      </c>
      <c r="D44" s="144"/>
      <c r="E44" s="123" t="str">
        <f>SUBSTITUTE(RIGHT(C44,5),".","")</f>
        <v>180</v>
      </c>
      <c r="F44" s="139"/>
      <c r="G44" s="121">
        <v>71556</v>
      </c>
      <c r="H44" s="121"/>
      <c r="I44" s="121"/>
      <c r="J44" s="121"/>
      <c r="K44" s="121"/>
    </row>
    <row r="45" spans="1:11" ht="38.25" customHeight="1">
      <c r="A45" s="172" t="s">
        <v>126</v>
      </c>
      <c r="B45" s="171"/>
      <c r="C45" s="145" t="s">
        <v>251</v>
      </c>
      <c r="D45" s="144"/>
      <c r="E45" s="123" t="str">
        <f>SUBSTITUTE(RIGHT(C45,5),".","")</f>
        <v>180</v>
      </c>
      <c r="F45" s="139"/>
      <c r="G45" s="121">
        <v>6466.5</v>
      </c>
      <c r="H45" s="121"/>
      <c r="I45" s="121"/>
      <c r="J45" s="121"/>
      <c r="K45" s="121"/>
    </row>
    <row r="46" spans="1:11" ht="63.75" customHeight="1">
      <c r="A46" s="172" t="s">
        <v>193</v>
      </c>
      <c r="B46" s="171"/>
      <c r="C46" s="145" t="s">
        <v>250</v>
      </c>
      <c r="D46" s="144"/>
      <c r="E46" s="123" t="str">
        <f>SUBSTITUTE(RIGHT(C46,5),".","")</f>
        <v>180</v>
      </c>
      <c r="F46" s="139"/>
      <c r="G46" s="121">
        <v>93296.84</v>
      </c>
      <c r="H46" s="121"/>
      <c r="I46" s="121"/>
      <c r="J46" s="121"/>
      <c r="K46" s="121"/>
    </row>
    <row r="47" spans="1:11" ht="38.25" customHeight="1">
      <c r="A47" s="172" t="s">
        <v>189</v>
      </c>
      <c r="B47" s="171"/>
      <c r="C47" s="145" t="s">
        <v>249</v>
      </c>
      <c r="D47" s="144"/>
      <c r="E47" s="123" t="str">
        <f>SUBSTITUTE(RIGHT(C47,5),".","")</f>
        <v>180</v>
      </c>
      <c r="F47" s="139"/>
      <c r="G47" s="121">
        <v>113160</v>
      </c>
      <c r="H47" s="121"/>
      <c r="I47" s="121"/>
      <c r="J47" s="121"/>
      <c r="K47" s="121"/>
    </row>
    <row r="48" spans="1:11" ht="38.25" customHeight="1">
      <c r="A48" s="172" t="s">
        <v>209</v>
      </c>
      <c r="B48" s="171"/>
      <c r="C48" s="145" t="s">
        <v>248</v>
      </c>
      <c r="D48" s="144"/>
      <c r="E48" s="123" t="str">
        <f>SUBSTITUTE(RIGHT(C48,5),".","")</f>
        <v>180</v>
      </c>
      <c r="F48" s="139"/>
      <c r="G48" s="121">
        <v>11760959</v>
      </c>
      <c r="H48" s="121"/>
      <c r="I48" s="121"/>
      <c r="J48" s="121"/>
      <c r="K48" s="121"/>
    </row>
    <row r="49" spans="1:11" ht="38.25" customHeight="1">
      <c r="A49" s="172" t="s">
        <v>206</v>
      </c>
      <c r="B49" s="171"/>
      <c r="C49" s="145" t="s">
        <v>247</v>
      </c>
      <c r="D49" s="144"/>
      <c r="E49" s="123" t="str">
        <f>SUBSTITUTE(RIGHT(C49,5),".","")</f>
        <v>180</v>
      </c>
      <c r="F49" s="139"/>
      <c r="G49" s="121">
        <v>519.5</v>
      </c>
      <c r="H49" s="121"/>
      <c r="I49" s="121"/>
      <c r="J49" s="121"/>
      <c r="K49" s="121"/>
    </row>
    <row r="50" spans="1:11" ht="38.25" customHeight="1">
      <c r="A50" s="172" t="s">
        <v>204</v>
      </c>
      <c r="B50" s="171"/>
      <c r="C50" s="145" t="s">
        <v>246</v>
      </c>
      <c r="D50" s="144"/>
      <c r="E50" s="123" t="str">
        <f>SUBSTITUTE(RIGHT(C50,5),".","")</f>
        <v>180</v>
      </c>
      <c r="F50" s="139"/>
      <c r="G50" s="121">
        <v>3398361.84</v>
      </c>
      <c r="H50" s="121"/>
      <c r="I50" s="121"/>
      <c r="J50" s="121"/>
      <c r="K50" s="121"/>
    </row>
    <row r="51" spans="1:11" ht="38.25" customHeight="1">
      <c r="A51" s="172" t="s">
        <v>199</v>
      </c>
      <c r="B51" s="171"/>
      <c r="C51" s="145" t="s">
        <v>245</v>
      </c>
      <c r="D51" s="144"/>
      <c r="E51" s="123" t="str">
        <f>SUBSTITUTE(RIGHT(C51,5),".","")</f>
        <v>180</v>
      </c>
      <c r="F51" s="139"/>
      <c r="G51" s="121">
        <v>29690</v>
      </c>
      <c r="H51" s="121"/>
      <c r="I51" s="121"/>
      <c r="J51" s="121"/>
      <c r="K51" s="121"/>
    </row>
    <row r="52" spans="1:11" ht="51" customHeight="1">
      <c r="A52" s="172" t="s">
        <v>137</v>
      </c>
      <c r="B52" s="171"/>
      <c r="C52" s="145" t="s">
        <v>244</v>
      </c>
      <c r="D52" s="144"/>
      <c r="E52" s="123" t="str">
        <f>SUBSTITUTE(RIGHT(C52,5),".","")</f>
        <v>180</v>
      </c>
      <c r="F52" s="139"/>
      <c r="G52" s="121">
        <v>469175.96</v>
      </c>
      <c r="H52" s="121"/>
      <c r="I52" s="121"/>
      <c r="J52" s="121"/>
      <c r="K52" s="121"/>
    </row>
    <row r="53" spans="1:11" ht="38.25" customHeight="1">
      <c r="A53" s="172" t="s">
        <v>130</v>
      </c>
      <c r="B53" s="171"/>
      <c r="C53" s="145" t="s">
        <v>243</v>
      </c>
      <c r="D53" s="144"/>
      <c r="E53" s="123" t="str">
        <f>SUBSTITUTE(RIGHT(C53,5),".","")</f>
        <v>180</v>
      </c>
      <c r="F53" s="139"/>
      <c r="G53" s="121">
        <v>48652</v>
      </c>
      <c r="H53" s="121"/>
      <c r="I53" s="121"/>
      <c r="J53" s="121"/>
      <c r="K53" s="121"/>
    </row>
    <row r="54" spans="1:11" ht="38.25" customHeight="1">
      <c r="A54" s="172" t="s">
        <v>187</v>
      </c>
      <c r="B54" s="171"/>
      <c r="C54" s="145" t="s">
        <v>242</v>
      </c>
      <c r="D54" s="144"/>
      <c r="E54" s="123" t="str">
        <f>SUBSTITUTE(RIGHT(C54,5),".","")</f>
        <v>180</v>
      </c>
      <c r="F54" s="139"/>
      <c r="G54" s="121">
        <v>89328.04</v>
      </c>
      <c r="H54" s="121"/>
      <c r="I54" s="121"/>
      <c r="J54" s="121"/>
      <c r="K54" s="121"/>
    </row>
    <row r="55" spans="1:11" ht="38.25" customHeight="1">
      <c r="A55" s="172" t="s">
        <v>122</v>
      </c>
      <c r="B55" s="171"/>
      <c r="C55" s="145" t="s">
        <v>241</v>
      </c>
      <c r="D55" s="144"/>
      <c r="E55" s="123" t="str">
        <f>SUBSTITUTE(RIGHT(C55,5),".","")</f>
        <v>180</v>
      </c>
      <c r="F55" s="139"/>
      <c r="G55" s="121">
        <v>559448.91</v>
      </c>
      <c r="H55" s="121"/>
      <c r="I55" s="121"/>
      <c r="J55" s="121"/>
      <c r="K55" s="121"/>
    </row>
    <row r="56" spans="1:11" ht="51" customHeight="1">
      <c r="A56" s="172" t="s">
        <v>128</v>
      </c>
      <c r="B56" s="171"/>
      <c r="C56" s="145" t="s">
        <v>240</v>
      </c>
      <c r="D56" s="144"/>
      <c r="E56" s="123" t="str">
        <f>SUBSTITUTE(RIGHT(C56,5),".","")</f>
        <v>180</v>
      </c>
      <c r="F56" s="139"/>
      <c r="G56" s="121">
        <v>115200</v>
      </c>
      <c r="H56" s="121"/>
      <c r="I56" s="121"/>
      <c r="J56" s="121"/>
      <c r="K56" s="121"/>
    </row>
    <row r="57" spans="1:11" ht="89.25" customHeight="1">
      <c r="A57" s="172" t="s">
        <v>154</v>
      </c>
      <c r="B57" s="171"/>
      <c r="C57" s="145" t="s">
        <v>239</v>
      </c>
      <c r="D57" s="144"/>
      <c r="E57" s="123" t="str">
        <f>SUBSTITUTE(RIGHT(C57,5),".","")</f>
        <v>180</v>
      </c>
      <c r="F57" s="139"/>
      <c r="G57" s="121"/>
      <c r="H57" s="121">
        <v>178575.78</v>
      </c>
      <c r="I57" s="121"/>
      <c r="J57" s="121"/>
      <c r="K57" s="121"/>
    </row>
    <row r="58" spans="1:11" ht="76.5" customHeight="1">
      <c r="A58" s="172" t="s">
        <v>152</v>
      </c>
      <c r="B58" s="171"/>
      <c r="C58" s="145" t="s">
        <v>238</v>
      </c>
      <c r="D58" s="144"/>
      <c r="E58" s="123" t="str">
        <f>SUBSTITUTE(RIGHT(C58,5),".","")</f>
        <v>180</v>
      </c>
      <c r="F58" s="139"/>
      <c r="G58" s="121"/>
      <c r="H58" s="121">
        <v>3705</v>
      </c>
      <c r="I58" s="121">
        <v>7508.2</v>
      </c>
      <c r="J58" s="121"/>
      <c r="K58" s="121"/>
    </row>
    <row r="59" spans="1:11" ht="76.5" customHeight="1">
      <c r="A59" s="172" t="s">
        <v>114</v>
      </c>
      <c r="B59" s="171"/>
      <c r="C59" s="145" t="s">
        <v>237</v>
      </c>
      <c r="D59" s="144"/>
      <c r="E59" s="123" t="str">
        <f>SUBSTITUTE(RIGHT(C59,5),".","")</f>
        <v>180</v>
      </c>
      <c r="F59" s="139"/>
      <c r="G59" s="121"/>
      <c r="H59" s="121">
        <v>2262.68</v>
      </c>
      <c r="I59" s="121">
        <v>30004.16</v>
      </c>
      <c r="J59" s="121"/>
      <c r="K59" s="121"/>
    </row>
    <row r="60" spans="1:11" ht="63.75" customHeight="1">
      <c r="A60" s="172" t="s">
        <v>236</v>
      </c>
      <c r="B60" s="171"/>
      <c r="C60" s="145" t="s">
        <v>235</v>
      </c>
      <c r="D60" s="144"/>
      <c r="E60" s="123" t="str">
        <f>SUBSTITUTE(RIGHT(C60,5),".","")</f>
        <v>180</v>
      </c>
      <c r="F60" s="139"/>
      <c r="G60" s="121"/>
      <c r="H60" s="121">
        <v>12618.81</v>
      </c>
      <c r="I60" s="121"/>
      <c r="J60" s="121"/>
      <c r="K60" s="121"/>
    </row>
    <row r="61" spans="1:11" ht="63.75" customHeight="1">
      <c r="A61" s="172" t="s">
        <v>147</v>
      </c>
      <c r="B61" s="171"/>
      <c r="C61" s="145" t="s">
        <v>234</v>
      </c>
      <c r="D61" s="144"/>
      <c r="E61" s="123" t="str">
        <f>SUBSTITUTE(RIGHT(C61,5),".","")</f>
        <v>180</v>
      </c>
      <c r="F61" s="139"/>
      <c r="G61" s="121"/>
      <c r="H61" s="121">
        <v>48660</v>
      </c>
      <c r="I61" s="121">
        <v>56260</v>
      </c>
      <c r="J61" s="121">
        <v>54925</v>
      </c>
      <c r="K61" s="121">
        <v>54925</v>
      </c>
    </row>
    <row r="62" spans="1:11" ht="51" customHeight="1">
      <c r="A62" s="172" t="s">
        <v>233</v>
      </c>
      <c r="B62" s="171"/>
      <c r="C62" s="145" t="s">
        <v>232</v>
      </c>
      <c r="D62" s="144"/>
      <c r="E62" s="123" t="str">
        <f>SUBSTITUTE(RIGHT(C62,5),".","")</f>
        <v>180</v>
      </c>
      <c r="F62" s="139"/>
      <c r="G62" s="121"/>
      <c r="H62" s="121">
        <v>48660</v>
      </c>
      <c r="I62" s="121">
        <v>56260</v>
      </c>
      <c r="J62" s="121"/>
      <c r="K62" s="121"/>
    </row>
    <row r="63" spans="1:11" ht="89.25" customHeight="1">
      <c r="A63" s="172" t="s">
        <v>145</v>
      </c>
      <c r="B63" s="171"/>
      <c r="C63" s="145" t="s">
        <v>231</v>
      </c>
      <c r="D63" s="144"/>
      <c r="E63" s="123" t="str">
        <f>SUBSTITUTE(RIGHT(C63,5),".","")</f>
        <v>180</v>
      </c>
      <c r="F63" s="139"/>
      <c r="G63" s="121"/>
      <c r="H63" s="121"/>
      <c r="I63" s="121">
        <v>80000</v>
      </c>
      <c r="J63" s="121"/>
      <c r="K63" s="121"/>
    </row>
    <row r="64" spans="1:11" ht="51" customHeight="1">
      <c r="A64" s="172" t="s">
        <v>191</v>
      </c>
      <c r="B64" s="171"/>
      <c r="C64" s="145" t="s">
        <v>230</v>
      </c>
      <c r="D64" s="144"/>
      <c r="E64" s="123" t="str">
        <f>SUBSTITUTE(RIGHT(C64,5),".","")</f>
        <v>180</v>
      </c>
      <c r="F64" s="139"/>
      <c r="G64" s="121">
        <v>390834.12</v>
      </c>
      <c r="H64" s="121"/>
      <c r="I64" s="121"/>
      <c r="J64" s="121"/>
      <c r="K64" s="121"/>
    </row>
    <row r="65" spans="1:11" ht="38.25" customHeight="1">
      <c r="A65" s="172" t="s">
        <v>126</v>
      </c>
      <c r="B65" s="171"/>
      <c r="C65" s="145" t="s">
        <v>229</v>
      </c>
      <c r="D65" s="144"/>
      <c r="E65" s="123" t="str">
        <f>SUBSTITUTE(RIGHT(C65,5),".","")</f>
        <v>180</v>
      </c>
      <c r="F65" s="139"/>
      <c r="G65" s="121">
        <v>63999.98</v>
      </c>
      <c r="H65" s="121"/>
      <c r="I65" s="121"/>
      <c r="J65" s="121"/>
      <c r="K65" s="121"/>
    </row>
    <row r="66" spans="1:11" ht="51" customHeight="1">
      <c r="A66" s="172" t="s">
        <v>135</v>
      </c>
      <c r="B66" s="171"/>
      <c r="C66" s="145" t="s">
        <v>228</v>
      </c>
      <c r="D66" s="144"/>
      <c r="E66" s="123" t="str">
        <f>SUBSTITUTE(RIGHT(C66,5),".","")</f>
        <v>180</v>
      </c>
      <c r="F66" s="139"/>
      <c r="G66" s="121">
        <v>61519.5</v>
      </c>
      <c r="H66" s="121"/>
      <c r="I66" s="121"/>
      <c r="J66" s="121"/>
      <c r="K66" s="121"/>
    </row>
    <row r="67" spans="1:11" ht="38.25" customHeight="1">
      <c r="A67" s="172" t="s">
        <v>181</v>
      </c>
      <c r="B67" s="171"/>
      <c r="C67" s="145" t="s">
        <v>227</v>
      </c>
      <c r="D67" s="144"/>
      <c r="E67" s="123" t="str">
        <f>SUBSTITUTE(RIGHT(C67,5),".","")</f>
        <v>180</v>
      </c>
      <c r="F67" s="139"/>
      <c r="G67" s="121">
        <v>12618.81</v>
      </c>
      <c r="H67" s="121"/>
      <c r="I67" s="121"/>
      <c r="J67" s="121"/>
      <c r="K67" s="121"/>
    </row>
    <row r="68" spans="1:11" ht="38.25" customHeight="1">
      <c r="A68" s="172" t="s">
        <v>179</v>
      </c>
      <c r="B68" s="171"/>
      <c r="C68" s="145" t="s">
        <v>226</v>
      </c>
      <c r="D68" s="144"/>
      <c r="E68" s="123" t="str">
        <f>SUBSTITUTE(RIGHT(C68,5),".","")</f>
        <v>180</v>
      </c>
      <c r="F68" s="139"/>
      <c r="G68" s="121">
        <v>94705</v>
      </c>
      <c r="H68" s="121"/>
      <c r="I68" s="121"/>
      <c r="J68" s="121"/>
      <c r="K68" s="121"/>
    </row>
    <row r="69" spans="1:11" ht="38.25" customHeight="1">
      <c r="A69" s="172" t="s">
        <v>177</v>
      </c>
      <c r="B69" s="171"/>
      <c r="C69" s="145" t="s">
        <v>225</v>
      </c>
      <c r="D69" s="144"/>
      <c r="E69" s="123" t="str">
        <f>SUBSTITUTE(RIGHT(C69,5),".","")</f>
        <v>180</v>
      </c>
      <c r="F69" s="139"/>
      <c r="G69" s="121">
        <v>44945</v>
      </c>
      <c r="H69" s="121"/>
      <c r="I69" s="121"/>
      <c r="J69" s="121"/>
      <c r="K69" s="121"/>
    </row>
    <row r="70" spans="1:11" ht="76.5" customHeight="1">
      <c r="A70" s="172" t="s">
        <v>133</v>
      </c>
      <c r="B70" s="171"/>
      <c r="C70" s="145" t="s">
        <v>224</v>
      </c>
      <c r="D70" s="144"/>
      <c r="E70" s="123" t="str">
        <f>SUBSTITUTE(RIGHT(C70,5),".","")</f>
        <v>180</v>
      </c>
      <c r="F70" s="139"/>
      <c r="G70" s="121">
        <v>80000</v>
      </c>
      <c r="H70" s="121"/>
      <c r="I70" s="121"/>
      <c r="J70" s="121"/>
      <c r="K70" s="121"/>
    </row>
    <row r="71" spans="1:11" ht="12.75" customHeight="1" hidden="1">
      <c r="A71" s="126"/>
      <c r="B71" s="125"/>
      <c r="C71" s="141"/>
      <c r="D71" s="141"/>
      <c r="E71" s="140"/>
      <c r="F71" s="139"/>
      <c r="G71" s="121"/>
      <c r="H71" s="121"/>
      <c r="I71" s="121"/>
      <c r="J71" s="121"/>
      <c r="K71" s="121"/>
    </row>
    <row r="72" spans="1:11" ht="63" customHeight="1">
      <c r="A72" s="170" t="s">
        <v>223</v>
      </c>
      <c r="B72" s="169"/>
      <c r="C72" s="168" t="s">
        <v>221</v>
      </c>
      <c r="D72" s="167"/>
      <c r="E72" s="166" t="str">
        <f>SUBSTITUTE(RIGHT(C72,5),".","")</f>
        <v>130</v>
      </c>
      <c r="F72" s="165"/>
      <c r="G72" s="164">
        <f>ROUND(SUM(G73:G74),2)</f>
        <v>3220.8</v>
      </c>
      <c r="H72" s="164">
        <f>ROUND(SUM(H73:H74),2)</f>
        <v>17812</v>
      </c>
      <c r="I72" s="164">
        <f>ROUND(SUM(I73:I74),2)</f>
        <v>6500</v>
      </c>
      <c r="J72" s="164">
        <f>ROUND(SUM(J73:J74),2)</f>
        <v>0</v>
      </c>
      <c r="K72" s="164">
        <f>ROUND(SUM(K73:K74),2)</f>
        <v>0</v>
      </c>
    </row>
    <row r="73" spans="1:11" ht="25.5" customHeight="1">
      <c r="A73" s="163" t="s">
        <v>222</v>
      </c>
      <c r="B73" s="162"/>
      <c r="C73" s="145" t="s">
        <v>221</v>
      </c>
      <c r="D73" s="144"/>
      <c r="E73" s="123" t="str">
        <f>SUBSTITUTE(RIGHT(C73,5),".","")</f>
        <v>130</v>
      </c>
      <c r="F73" s="139"/>
      <c r="G73" s="121">
        <v>3220.8</v>
      </c>
      <c r="H73" s="121">
        <v>17812</v>
      </c>
      <c r="I73" s="121">
        <v>6500</v>
      </c>
      <c r="J73" s="121"/>
      <c r="K73" s="121"/>
    </row>
    <row r="74" spans="1:11" ht="12.75" hidden="1">
      <c r="A74" s="130"/>
      <c r="B74" s="142"/>
      <c r="C74" s="141"/>
      <c r="D74" s="141"/>
      <c r="E74" s="140"/>
      <c r="F74" s="139"/>
      <c r="G74" s="121"/>
      <c r="H74" s="121"/>
      <c r="I74" s="121"/>
      <c r="J74" s="121"/>
      <c r="K74" s="121"/>
    </row>
    <row r="75" spans="1:11" ht="27" customHeight="1">
      <c r="A75" s="161" t="s">
        <v>220</v>
      </c>
      <c r="B75" s="160"/>
      <c r="C75" s="159" t="s">
        <v>219</v>
      </c>
      <c r="D75" s="158"/>
      <c r="E75" s="157" t="str">
        <f>SUBSTITUTE(RIGHT(C75,5),".","")</f>
        <v>120</v>
      </c>
      <c r="F75" s="156"/>
      <c r="G75" s="155">
        <f>ROUND(SUM(G76:G77),2)</f>
        <v>0</v>
      </c>
      <c r="H75" s="155">
        <f>ROUND(SUM(H76:H77),2)</f>
        <v>8000</v>
      </c>
      <c r="I75" s="155">
        <f>ROUND(SUM(I76:I77),2)</f>
        <v>5179.66</v>
      </c>
      <c r="J75" s="155">
        <f>ROUND(SUM(J76:J77),2)</f>
        <v>0</v>
      </c>
      <c r="K75" s="155">
        <f>ROUND(SUM(K76:K77),2)</f>
        <v>0</v>
      </c>
    </row>
    <row r="76" spans="1:11" ht="25.5" customHeight="1">
      <c r="A76" s="154" t="s">
        <v>175</v>
      </c>
      <c r="B76" s="153"/>
      <c r="C76" s="145" t="s">
        <v>219</v>
      </c>
      <c r="D76" s="144"/>
      <c r="E76" s="123" t="str">
        <f>SUBSTITUTE(RIGHT(C76,5),".","")</f>
        <v>120</v>
      </c>
      <c r="F76" s="139"/>
      <c r="G76" s="121"/>
      <c r="H76" s="121">
        <v>8000</v>
      </c>
      <c r="I76" s="121">
        <v>5179.66</v>
      </c>
      <c r="J76" s="121"/>
      <c r="K76" s="121"/>
    </row>
    <row r="77" spans="1:11" ht="12.75" hidden="1">
      <c r="A77" s="130"/>
      <c r="B77" s="142"/>
      <c r="C77" s="141"/>
      <c r="D77" s="141"/>
      <c r="E77" s="140"/>
      <c r="F77" s="139"/>
      <c r="G77" s="121"/>
      <c r="H77" s="121"/>
      <c r="I77" s="121"/>
      <c r="J77" s="121"/>
      <c r="K77" s="121"/>
    </row>
    <row r="78" spans="1:11" ht="27.75" customHeight="1">
      <c r="A78" s="147" t="s">
        <v>218</v>
      </c>
      <c r="B78" s="146"/>
      <c r="C78" s="152" t="s">
        <v>217</v>
      </c>
      <c r="D78" s="151"/>
      <c r="E78" s="150" t="str">
        <f>SUBSTITUTE(RIGHT(C78,5),".","")</f>
        <v>180</v>
      </c>
      <c r="F78" s="149"/>
      <c r="G78" s="148">
        <f>ROUND(SUM(G79:G80),2)</f>
        <v>0</v>
      </c>
      <c r="H78" s="148">
        <f>ROUND(SUM(H79:H80),2)</f>
        <v>21364</v>
      </c>
      <c r="I78" s="148">
        <f>ROUND(SUM(I79:I80),2)</f>
        <v>34529.64</v>
      </c>
      <c r="J78" s="148">
        <f>ROUND(SUM(J79:J80),2)</f>
        <v>0</v>
      </c>
      <c r="K78" s="148">
        <f>ROUND(SUM(K79:K80),2)</f>
        <v>0</v>
      </c>
    </row>
    <row r="79" spans="1:11" ht="25.5" customHeight="1">
      <c r="A79" s="147" t="s">
        <v>218</v>
      </c>
      <c r="B79" s="146"/>
      <c r="C79" s="145" t="s">
        <v>217</v>
      </c>
      <c r="D79" s="144"/>
      <c r="E79" s="123" t="str">
        <f>SUBSTITUTE(RIGHT(C79,5),".","")</f>
        <v>180</v>
      </c>
      <c r="F79" s="143"/>
      <c r="G79" s="121"/>
      <c r="H79" s="121">
        <v>21364</v>
      </c>
      <c r="I79" s="121">
        <v>34529.64</v>
      </c>
      <c r="J79" s="121"/>
      <c r="K79" s="121"/>
    </row>
    <row r="80" spans="1:11" ht="12.75" hidden="1">
      <c r="A80" s="130"/>
      <c r="B80" s="142"/>
      <c r="C80" s="141"/>
      <c r="D80" s="141"/>
      <c r="E80" s="140"/>
      <c r="F80" s="139"/>
      <c r="G80" s="121"/>
      <c r="H80" s="121"/>
      <c r="I80" s="121"/>
      <c r="J80" s="121"/>
      <c r="K80" s="121"/>
    </row>
    <row r="81" spans="1:11" ht="16.5" customHeight="1">
      <c r="A81" s="135" t="s">
        <v>216</v>
      </c>
      <c r="B81" s="134"/>
      <c r="C81" s="138"/>
      <c r="D81" s="138"/>
      <c r="E81" s="138"/>
      <c r="F81" s="137"/>
      <c r="G81" s="136">
        <f>ROUND(SUM(G82:G139),2)</f>
        <v>19143138.74</v>
      </c>
      <c r="H81" s="136">
        <f>ROUND(SUM(H82:H139),2)</f>
        <v>21914600.09</v>
      </c>
      <c r="I81" s="136">
        <f>ROUND(SUM(I82:I139),2)</f>
        <v>23353111.33</v>
      </c>
      <c r="J81" s="136">
        <f>ROUND(SUM(J82:J139),2)</f>
        <v>24203114</v>
      </c>
      <c r="K81" s="136">
        <f>ROUND(SUM(K82:K139),2)</f>
        <v>24202522</v>
      </c>
    </row>
    <row r="82" spans="1:11" ht="51" customHeight="1">
      <c r="A82" s="135" t="s">
        <v>215</v>
      </c>
      <c r="B82" s="134"/>
      <c r="C82" s="133" t="s">
        <v>113</v>
      </c>
      <c r="D82" s="132">
        <v>111</v>
      </c>
      <c r="E82" s="132"/>
      <c r="F82" s="131" t="s">
        <v>214</v>
      </c>
      <c r="G82" s="121"/>
      <c r="H82" s="121">
        <v>13472486</v>
      </c>
      <c r="I82" s="121">
        <v>14976121.66</v>
      </c>
      <c r="J82" s="121">
        <v>16052563</v>
      </c>
      <c r="K82" s="121">
        <v>16052563</v>
      </c>
    </row>
    <row r="83" spans="1:11" ht="38.25" customHeight="1">
      <c r="A83" s="135" t="s">
        <v>209</v>
      </c>
      <c r="B83" s="134"/>
      <c r="C83" s="133" t="s">
        <v>113</v>
      </c>
      <c r="D83" s="132">
        <v>111</v>
      </c>
      <c r="E83" s="132"/>
      <c r="F83" s="131" t="s">
        <v>207</v>
      </c>
      <c r="G83" s="121"/>
      <c r="H83" s="121">
        <v>27.88</v>
      </c>
      <c r="I83" s="121">
        <v>27.88</v>
      </c>
      <c r="J83" s="121"/>
      <c r="K83" s="121"/>
    </row>
    <row r="84" spans="1:11" ht="51" customHeight="1">
      <c r="A84" s="135" t="s">
        <v>213</v>
      </c>
      <c r="B84" s="134"/>
      <c r="C84" s="133" t="s">
        <v>113</v>
      </c>
      <c r="D84" s="132">
        <v>112</v>
      </c>
      <c r="E84" s="132"/>
      <c r="F84" s="131" t="s">
        <v>212</v>
      </c>
      <c r="G84" s="121"/>
      <c r="H84" s="121">
        <v>691</v>
      </c>
      <c r="I84" s="121">
        <v>116</v>
      </c>
      <c r="J84" s="121">
        <v>690</v>
      </c>
      <c r="K84" s="121">
        <v>690</v>
      </c>
    </row>
    <row r="85" spans="1:11" ht="63.75" customHeight="1">
      <c r="A85" s="135" t="s">
        <v>211</v>
      </c>
      <c r="B85" s="134"/>
      <c r="C85" s="133" t="s">
        <v>113</v>
      </c>
      <c r="D85" s="132">
        <v>119</v>
      </c>
      <c r="E85" s="132"/>
      <c r="F85" s="131" t="s">
        <v>210</v>
      </c>
      <c r="G85" s="121"/>
      <c r="H85" s="121">
        <v>4056906</v>
      </c>
      <c r="I85" s="121">
        <v>4513426.17</v>
      </c>
      <c r="J85" s="121">
        <v>4838042</v>
      </c>
      <c r="K85" s="121">
        <v>4838042</v>
      </c>
    </row>
    <row r="86" spans="1:11" ht="38.25" customHeight="1">
      <c r="A86" s="135" t="s">
        <v>204</v>
      </c>
      <c r="B86" s="134"/>
      <c r="C86" s="133" t="s">
        <v>113</v>
      </c>
      <c r="D86" s="132">
        <v>119</v>
      </c>
      <c r="E86" s="132"/>
      <c r="F86" s="131" t="s">
        <v>202</v>
      </c>
      <c r="G86" s="121"/>
      <c r="H86" s="121">
        <v>0.79</v>
      </c>
      <c r="I86" s="121">
        <v>0.79</v>
      </c>
      <c r="J86" s="121"/>
      <c r="K86" s="121"/>
    </row>
    <row r="87" spans="1:11" ht="38.25" customHeight="1">
      <c r="A87" s="135" t="s">
        <v>209</v>
      </c>
      <c r="B87" s="134"/>
      <c r="C87" s="133" t="s">
        <v>113</v>
      </c>
      <c r="D87" s="132" t="s">
        <v>208</v>
      </c>
      <c r="E87" s="132"/>
      <c r="F87" s="131" t="s">
        <v>207</v>
      </c>
      <c r="G87" s="121">
        <v>11760931.12</v>
      </c>
      <c r="H87" s="121"/>
      <c r="I87" s="121"/>
      <c r="J87" s="121"/>
      <c r="K87" s="121"/>
    </row>
    <row r="88" spans="1:11" ht="38.25" customHeight="1">
      <c r="A88" s="135" t="s">
        <v>206</v>
      </c>
      <c r="B88" s="134"/>
      <c r="C88" s="133" t="s">
        <v>113</v>
      </c>
      <c r="D88" s="132">
        <v>212</v>
      </c>
      <c r="E88" s="132"/>
      <c r="F88" s="131" t="s">
        <v>205</v>
      </c>
      <c r="G88" s="121">
        <v>519.5</v>
      </c>
      <c r="H88" s="121"/>
      <c r="I88" s="121"/>
      <c r="J88" s="121"/>
      <c r="K88" s="121"/>
    </row>
    <row r="89" spans="1:11" ht="38.25" customHeight="1">
      <c r="A89" s="135" t="s">
        <v>204</v>
      </c>
      <c r="B89" s="134"/>
      <c r="C89" s="133" t="s">
        <v>113</v>
      </c>
      <c r="D89" s="132" t="s">
        <v>203</v>
      </c>
      <c r="E89" s="132"/>
      <c r="F89" s="131" t="s">
        <v>202</v>
      </c>
      <c r="G89" s="121">
        <v>3398361.05</v>
      </c>
      <c r="H89" s="121"/>
      <c r="I89" s="121"/>
      <c r="J89" s="121"/>
      <c r="K89" s="121"/>
    </row>
    <row r="90" spans="1:11" ht="25.5" customHeight="1">
      <c r="A90" s="135" t="s">
        <v>201</v>
      </c>
      <c r="B90" s="134"/>
      <c r="C90" s="133" t="s">
        <v>113</v>
      </c>
      <c r="D90" s="132">
        <v>221</v>
      </c>
      <c r="E90" s="132"/>
      <c r="F90" s="131" t="s">
        <v>200</v>
      </c>
      <c r="G90" s="121">
        <v>19501.35</v>
      </c>
      <c r="H90" s="121"/>
      <c r="I90" s="121"/>
      <c r="J90" s="121"/>
      <c r="K90" s="121"/>
    </row>
    <row r="91" spans="1:11" ht="38.25" customHeight="1">
      <c r="A91" s="135" t="s">
        <v>199</v>
      </c>
      <c r="B91" s="134"/>
      <c r="C91" s="133" t="s">
        <v>113</v>
      </c>
      <c r="D91" s="132">
        <v>221</v>
      </c>
      <c r="E91" s="132"/>
      <c r="F91" s="131" t="s">
        <v>198</v>
      </c>
      <c r="G91" s="121">
        <v>29690</v>
      </c>
      <c r="H91" s="121"/>
      <c r="I91" s="121"/>
      <c r="J91" s="121"/>
      <c r="K91" s="121"/>
    </row>
    <row r="92" spans="1:11" ht="38.25" customHeight="1">
      <c r="A92" s="135" t="s">
        <v>197</v>
      </c>
      <c r="B92" s="134"/>
      <c r="C92" s="133" t="s">
        <v>113</v>
      </c>
      <c r="D92" s="132">
        <v>223</v>
      </c>
      <c r="E92" s="132"/>
      <c r="F92" s="131" t="s">
        <v>196</v>
      </c>
      <c r="G92" s="121">
        <v>0.46</v>
      </c>
      <c r="H92" s="121"/>
      <c r="I92" s="121"/>
      <c r="J92" s="121"/>
      <c r="K92" s="121"/>
    </row>
    <row r="93" spans="1:11" ht="38.25" customHeight="1">
      <c r="A93" s="135" t="s">
        <v>195</v>
      </c>
      <c r="B93" s="134"/>
      <c r="C93" s="133" t="s">
        <v>113</v>
      </c>
      <c r="D93" s="132">
        <v>223</v>
      </c>
      <c r="E93" s="132"/>
      <c r="F93" s="131" t="s">
        <v>194</v>
      </c>
      <c r="G93" s="121">
        <v>1544757</v>
      </c>
      <c r="H93" s="121"/>
      <c r="I93" s="121"/>
      <c r="J93" s="121"/>
      <c r="K93" s="121"/>
    </row>
    <row r="94" spans="1:11" ht="63.75" customHeight="1">
      <c r="A94" s="135" t="s">
        <v>193</v>
      </c>
      <c r="B94" s="134"/>
      <c r="C94" s="133" t="s">
        <v>113</v>
      </c>
      <c r="D94" s="132">
        <v>225</v>
      </c>
      <c r="E94" s="132"/>
      <c r="F94" s="131" t="s">
        <v>192</v>
      </c>
      <c r="G94" s="121">
        <v>93296.84</v>
      </c>
      <c r="H94" s="121"/>
      <c r="I94" s="121"/>
      <c r="J94" s="121"/>
      <c r="K94" s="121"/>
    </row>
    <row r="95" spans="1:11" ht="51" customHeight="1">
      <c r="A95" s="135" t="s">
        <v>191</v>
      </c>
      <c r="B95" s="134"/>
      <c r="C95" s="133" t="s">
        <v>113</v>
      </c>
      <c r="D95" s="132">
        <v>225</v>
      </c>
      <c r="E95" s="132"/>
      <c r="F95" s="131" t="s">
        <v>190</v>
      </c>
      <c r="G95" s="121">
        <v>390834.12</v>
      </c>
      <c r="H95" s="121"/>
      <c r="I95" s="121"/>
      <c r="J95" s="121"/>
      <c r="K95" s="121"/>
    </row>
    <row r="96" spans="1:11" ht="51" customHeight="1">
      <c r="A96" s="135" t="s">
        <v>173</v>
      </c>
      <c r="B96" s="134"/>
      <c r="C96" s="133" t="s">
        <v>113</v>
      </c>
      <c r="D96" s="132">
        <v>226</v>
      </c>
      <c r="E96" s="132"/>
      <c r="F96" s="131" t="s">
        <v>172</v>
      </c>
      <c r="G96" s="121">
        <v>3220.8</v>
      </c>
      <c r="H96" s="121"/>
      <c r="I96" s="121"/>
      <c r="J96" s="121"/>
      <c r="K96" s="121"/>
    </row>
    <row r="97" spans="1:11" ht="38.25" customHeight="1">
      <c r="A97" s="135" t="s">
        <v>189</v>
      </c>
      <c r="B97" s="134"/>
      <c r="C97" s="133" t="s">
        <v>113</v>
      </c>
      <c r="D97" s="132">
        <v>226</v>
      </c>
      <c r="E97" s="132"/>
      <c r="F97" s="131" t="s">
        <v>188</v>
      </c>
      <c r="G97" s="121">
        <v>113160</v>
      </c>
      <c r="H97" s="121"/>
      <c r="I97" s="121"/>
      <c r="J97" s="121"/>
      <c r="K97" s="121"/>
    </row>
    <row r="98" spans="1:11" ht="38.25" customHeight="1">
      <c r="A98" s="135" t="s">
        <v>187</v>
      </c>
      <c r="B98" s="134"/>
      <c r="C98" s="133" t="s">
        <v>113</v>
      </c>
      <c r="D98" s="132">
        <v>226</v>
      </c>
      <c r="E98" s="132"/>
      <c r="F98" s="131" t="s">
        <v>186</v>
      </c>
      <c r="G98" s="121">
        <v>89328.04</v>
      </c>
      <c r="H98" s="121"/>
      <c r="I98" s="121"/>
      <c r="J98" s="121"/>
      <c r="K98" s="121"/>
    </row>
    <row r="99" spans="1:11" ht="25.5" customHeight="1">
      <c r="A99" s="135" t="s">
        <v>185</v>
      </c>
      <c r="B99" s="134"/>
      <c r="C99" s="133" t="s">
        <v>113</v>
      </c>
      <c r="D99" s="132">
        <v>226</v>
      </c>
      <c r="E99" s="132"/>
      <c r="F99" s="131" t="s">
        <v>184</v>
      </c>
      <c r="G99" s="121">
        <v>10</v>
      </c>
      <c r="H99" s="121"/>
      <c r="I99" s="121"/>
      <c r="J99" s="121"/>
      <c r="K99" s="121"/>
    </row>
    <row r="100" spans="1:11" ht="38.25" customHeight="1">
      <c r="A100" s="135" t="s">
        <v>183</v>
      </c>
      <c r="B100" s="134"/>
      <c r="C100" s="133" t="s">
        <v>113</v>
      </c>
      <c r="D100" s="132">
        <v>226</v>
      </c>
      <c r="E100" s="132"/>
      <c r="F100" s="131" t="s">
        <v>182</v>
      </c>
      <c r="G100" s="121">
        <v>10</v>
      </c>
      <c r="H100" s="121"/>
      <c r="I100" s="121"/>
      <c r="J100" s="121"/>
      <c r="K100" s="121"/>
    </row>
    <row r="101" spans="1:11" ht="38.25" customHeight="1">
      <c r="A101" s="135" t="s">
        <v>181</v>
      </c>
      <c r="B101" s="134"/>
      <c r="C101" s="133" t="s">
        <v>113</v>
      </c>
      <c r="D101" s="132">
        <v>226</v>
      </c>
      <c r="E101" s="132"/>
      <c r="F101" s="131" t="s">
        <v>180</v>
      </c>
      <c r="G101" s="121">
        <v>12618.81</v>
      </c>
      <c r="H101" s="121"/>
      <c r="I101" s="121"/>
      <c r="J101" s="121"/>
      <c r="K101" s="121"/>
    </row>
    <row r="102" spans="1:11" ht="38.25" customHeight="1">
      <c r="A102" s="135" t="s">
        <v>179</v>
      </c>
      <c r="B102" s="134"/>
      <c r="C102" s="133" t="s">
        <v>113</v>
      </c>
      <c r="D102" s="132">
        <v>226</v>
      </c>
      <c r="E102" s="132"/>
      <c r="F102" s="131" t="s">
        <v>178</v>
      </c>
      <c r="G102" s="121">
        <v>94705</v>
      </c>
      <c r="H102" s="121"/>
      <c r="I102" s="121"/>
      <c r="J102" s="121"/>
      <c r="K102" s="121"/>
    </row>
    <row r="103" spans="1:11" ht="38.25" customHeight="1">
      <c r="A103" s="135" t="s">
        <v>177</v>
      </c>
      <c r="B103" s="134"/>
      <c r="C103" s="133" t="s">
        <v>113</v>
      </c>
      <c r="D103" s="132">
        <v>226</v>
      </c>
      <c r="E103" s="132"/>
      <c r="F103" s="131" t="s">
        <v>176</v>
      </c>
      <c r="G103" s="121">
        <v>44945</v>
      </c>
      <c r="H103" s="121"/>
      <c r="I103" s="121"/>
      <c r="J103" s="121"/>
      <c r="K103" s="121"/>
    </row>
    <row r="104" spans="1:11" ht="25.5" customHeight="1">
      <c r="A104" s="135" t="s">
        <v>175</v>
      </c>
      <c r="B104" s="134"/>
      <c r="C104" s="133" t="s">
        <v>113</v>
      </c>
      <c r="D104" s="132">
        <v>244</v>
      </c>
      <c r="E104" s="132"/>
      <c r="F104" s="131" t="s">
        <v>174</v>
      </c>
      <c r="G104" s="121"/>
      <c r="H104" s="121">
        <v>8000</v>
      </c>
      <c r="I104" s="121">
        <v>5179.66</v>
      </c>
      <c r="J104" s="121"/>
      <c r="K104" s="121"/>
    </row>
    <row r="105" spans="1:11" ht="51" customHeight="1">
      <c r="A105" s="135" t="s">
        <v>173</v>
      </c>
      <c r="B105" s="134"/>
      <c r="C105" s="133" t="s">
        <v>113</v>
      </c>
      <c r="D105" s="132">
        <v>244</v>
      </c>
      <c r="E105" s="132"/>
      <c r="F105" s="131" t="s">
        <v>172</v>
      </c>
      <c r="G105" s="121"/>
      <c r="H105" s="121">
        <v>17812</v>
      </c>
      <c r="I105" s="121">
        <v>6600</v>
      </c>
      <c r="J105" s="121"/>
      <c r="K105" s="121"/>
    </row>
    <row r="106" spans="1:11" ht="51" customHeight="1">
      <c r="A106" s="135" t="s">
        <v>120</v>
      </c>
      <c r="B106" s="134"/>
      <c r="C106" s="133" t="s">
        <v>113</v>
      </c>
      <c r="D106" s="132">
        <v>244</v>
      </c>
      <c r="E106" s="132"/>
      <c r="F106" s="131" t="s">
        <v>119</v>
      </c>
      <c r="G106" s="121"/>
      <c r="H106" s="121">
        <v>21351</v>
      </c>
      <c r="I106" s="121">
        <v>35000</v>
      </c>
      <c r="J106" s="121"/>
      <c r="K106" s="121"/>
    </row>
    <row r="107" spans="1:11" ht="63.75" customHeight="1">
      <c r="A107" s="135" t="s">
        <v>171</v>
      </c>
      <c r="B107" s="134"/>
      <c r="C107" s="133" t="s">
        <v>113</v>
      </c>
      <c r="D107" s="132">
        <v>244</v>
      </c>
      <c r="E107" s="132"/>
      <c r="F107" s="131" t="s">
        <v>170</v>
      </c>
      <c r="G107" s="121"/>
      <c r="H107" s="121">
        <v>28534.63</v>
      </c>
      <c r="I107" s="121">
        <v>27152</v>
      </c>
      <c r="J107" s="121">
        <v>28975</v>
      </c>
      <c r="K107" s="121">
        <v>28975</v>
      </c>
    </row>
    <row r="108" spans="1:11" ht="76.5" customHeight="1">
      <c r="A108" s="135" t="s">
        <v>169</v>
      </c>
      <c r="B108" s="134"/>
      <c r="C108" s="133" t="s">
        <v>113</v>
      </c>
      <c r="D108" s="132">
        <v>244</v>
      </c>
      <c r="E108" s="132"/>
      <c r="F108" s="131" t="s">
        <v>168</v>
      </c>
      <c r="G108" s="121"/>
      <c r="H108" s="121">
        <v>1764393</v>
      </c>
      <c r="I108" s="121">
        <v>1699769.68</v>
      </c>
      <c r="J108" s="121">
        <v>1899850</v>
      </c>
      <c r="K108" s="121">
        <v>1899258</v>
      </c>
    </row>
    <row r="109" spans="1:11" ht="102" customHeight="1">
      <c r="A109" s="135" t="s">
        <v>167</v>
      </c>
      <c r="B109" s="134"/>
      <c r="C109" s="133" t="s">
        <v>113</v>
      </c>
      <c r="D109" s="132">
        <v>244</v>
      </c>
      <c r="E109" s="132"/>
      <c r="F109" s="131" t="s">
        <v>166</v>
      </c>
      <c r="G109" s="121"/>
      <c r="H109" s="121">
        <v>98970</v>
      </c>
      <c r="I109" s="121">
        <v>145084</v>
      </c>
      <c r="J109" s="121">
        <v>142745</v>
      </c>
      <c r="K109" s="121">
        <v>142745</v>
      </c>
    </row>
    <row r="110" spans="1:11" ht="76.5" customHeight="1">
      <c r="A110" s="135" t="s">
        <v>152</v>
      </c>
      <c r="B110" s="134"/>
      <c r="C110" s="133" t="s">
        <v>113</v>
      </c>
      <c r="D110" s="132">
        <v>244</v>
      </c>
      <c r="E110" s="132"/>
      <c r="F110" s="131" t="s">
        <v>165</v>
      </c>
      <c r="G110" s="121"/>
      <c r="H110" s="121">
        <v>125819</v>
      </c>
      <c r="I110" s="121">
        <v>148294</v>
      </c>
      <c r="J110" s="121">
        <v>140059</v>
      </c>
      <c r="K110" s="121">
        <v>140059</v>
      </c>
    </row>
    <row r="111" spans="1:11" ht="51" customHeight="1">
      <c r="A111" s="135" t="s">
        <v>164</v>
      </c>
      <c r="B111" s="134"/>
      <c r="C111" s="133" t="s">
        <v>113</v>
      </c>
      <c r="D111" s="132">
        <v>244</v>
      </c>
      <c r="E111" s="132"/>
      <c r="F111" s="131" t="s">
        <v>163</v>
      </c>
      <c r="G111" s="121"/>
      <c r="H111" s="121">
        <v>36690</v>
      </c>
      <c r="I111" s="121">
        <v>34113.3</v>
      </c>
      <c r="J111" s="121">
        <v>33920</v>
      </c>
      <c r="K111" s="121">
        <v>33920</v>
      </c>
    </row>
    <row r="112" spans="1:11" ht="63.75" customHeight="1">
      <c r="A112" s="135" t="s">
        <v>162</v>
      </c>
      <c r="B112" s="134"/>
      <c r="C112" s="133" t="s">
        <v>113</v>
      </c>
      <c r="D112" s="132">
        <v>244</v>
      </c>
      <c r="E112" s="132"/>
      <c r="F112" s="131" t="s">
        <v>161</v>
      </c>
      <c r="G112" s="121"/>
      <c r="H112" s="121">
        <v>376399</v>
      </c>
      <c r="I112" s="121">
        <v>421253.34</v>
      </c>
      <c r="J112" s="121"/>
      <c r="K112" s="121"/>
    </row>
    <row r="113" spans="1:11" ht="63.75" customHeight="1">
      <c r="A113" s="135" t="s">
        <v>160</v>
      </c>
      <c r="B113" s="134"/>
      <c r="C113" s="133" t="s">
        <v>113</v>
      </c>
      <c r="D113" s="132">
        <v>244</v>
      </c>
      <c r="E113" s="132"/>
      <c r="F113" s="131" t="s">
        <v>159</v>
      </c>
      <c r="G113" s="121"/>
      <c r="H113" s="121">
        <v>18856.32</v>
      </c>
      <c r="I113" s="121"/>
      <c r="J113" s="121"/>
      <c r="K113" s="121"/>
    </row>
    <row r="114" spans="1:11" ht="63.75" customHeight="1">
      <c r="A114" s="135" t="s">
        <v>158</v>
      </c>
      <c r="B114" s="134"/>
      <c r="C114" s="133" t="s">
        <v>113</v>
      </c>
      <c r="D114" s="132">
        <v>244</v>
      </c>
      <c r="E114" s="132"/>
      <c r="F114" s="131" t="s">
        <v>157</v>
      </c>
      <c r="G114" s="121"/>
      <c r="H114" s="121">
        <v>97596.8</v>
      </c>
      <c r="I114" s="121">
        <v>71391.51</v>
      </c>
      <c r="J114" s="121">
        <v>70401</v>
      </c>
      <c r="K114" s="121">
        <v>70401</v>
      </c>
    </row>
    <row r="115" spans="1:11" ht="38.25" customHeight="1">
      <c r="A115" s="135" t="s">
        <v>156</v>
      </c>
      <c r="B115" s="134"/>
      <c r="C115" s="133" t="s">
        <v>113</v>
      </c>
      <c r="D115" s="132">
        <v>244</v>
      </c>
      <c r="E115" s="132"/>
      <c r="F115" s="131" t="s">
        <v>155</v>
      </c>
      <c r="G115" s="121"/>
      <c r="H115" s="121">
        <v>94368</v>
      </c>
      <c r="I115" s="121">
        <v>26400</v>
      </c>
      <c r="J115" s="121"/>
      <c r="K115" s="121"/>
    </row>
    <row r="116" spans="1:11" ht="89.25" customHeight="1">
      <c r="A116" s="135" t="s">
        <v>154</v>
      </c>
      <c r="B116" s="134"/>
      <c r="C116" s="133" t="s">
        <v>113</v>
      </c>
      <c r="D116" s="132">
        <v>244</v>
      </c>
      <c r="E116" s="132"/>
      <c r="F116" s="131" t="s">
        <v>153</v>
      </c>
      <c r="G116" s="121"/>
      <c r="H116" s="121">
        <v>178575.78</v>
      </c>
      <c r="I116" s="121">
        <v>153006.88</v>
      </c>
      <c r="J116" s="121"/>
      <c r="K116" s="121"/>
    </row>
    <row r="117" spans="1:11" ht="76.5" customHeight="1">
      <c r="A117" s="135" t="s">
        <v>152</v>
      </c>
      <c r="B117" s="134"/>
      <c r="C117" s="133" t="s">
        <v>113</v>
      </c>
      <c r="D117" s="132">
        <v>244</v>
      </c>
      <c r="E117" s="132"/>
      <c r="F117" s="131" t="s">
        <v>151</v>
      </c>
      <c r="G117" s="121"/>
      <c r="H117" s="121">
        <v>3705</v>
      </c>
      <c r="I117" s="121">
        <v>7508.2</v>
      </c>
      <c r="J117" s="121"/>
      <c r="K117" s="121"/>
    </row>
    <row r="118" spans="1:11" ht="63.75" customHeight="1">
      <c r="A118" s="135" t="s">
        <v>150</v>
      </c>
      <c r="B118" s="134"/>
      <c r="C118" s="133" t="s">
        <v>113</v>
      </c>
      <c r="D118" s="132">
        <v>244</v>
      </c>
      <c r="E118" s="132"/>
      <c r="F118" s="131" t="s">
        <v>149</v>
      </c>
      <c r="G118" s="121"/>
      <c r="H118" s="121">
        <v>12618.81</v>
      </c>
      <c r="I118" s="121"/>
      <c r="J118" s="121"/>
      <c r="K118" s="121"/>
    </row>
    <row r="119" spans="1:11" ht="63.75" customHeight="1">
      <c r="A119" s="135" t="s">
        <v>147</v>
      </c>
      <c r="B119" s="134"/>
      <c r="C119" s="133" t="s">
        <v>113</v>
      </c>
      <c r="D119" s="132">
        <v>244</v>
      </c>
      <c r="E119" s="132"/>
      <c r="F119" s="131" t="s">
        <v>148</v>
      </c>
      <c r="G119" s="121"/>
      <c r="H119" s="121">
        <v>48660</v>
      </c>
      <c r="I119" s="121">
        <v>56260</v>
      </c>
      <c r="J119" s="121">
        <v>54925</v>
      </c>
      <c r="K119" s="121">
        <v>54925</v>
      </c>
    </row>
    <row r="120" spans="1:11" ht="63.75" customHeight="1">
      <c r="A120" s="135" t="s">
        <v>147</v>
      </c>
      <c r="B120" s="134"/>
      <c r="C120" s="133" t="s">
        <v>113</v>
      </c>
      <c r="D120" s="132">
        <v>244</v>
      </c>
      <c r="E120" s="132"/>
      <c r="F120" s="131" t="s">
        <v>146</v>
      </c>
      <c r="G120" s="121"/>
      <c r="H120" s="121">
        <v>48660</v>
      </c>
      <c r="I120" s="121">
        <v>56260</v>
      </c>
      <c r="J120" s="121"/>
      <c r="K120" s="121"/>
    </row>
    <row r="121" spans="1:11" ht="89.25" customHeight="1">
      <c r="A121" s="135" t="s">
        <v>145</v>
      </c>
      <c r="B121" s="134"/>
      <c r="C121" s="133" t="s">
        <v>113</v>
      </c>
      <c r="D121" s="132">
        <v>244</v>
      </c>
      <c r="E121" s="132"/>
      <c r="F121" s="131" t="s">
        <v>144</v>
      </c>
      <c r="G121" s="121"/>
      <c r="H121" s="121"/>
      <c r="I121" s="121">
        <v>80000</v>
      </c>
      <c r="J121" s="121"/>
      <c r="K121" s="121"/>
    </row>
    <row r="122" spans="1:11" ht="38.25" customHeight="1">
      <c r="A122" s="135" t="s">
        <v>143</v>
      </c>
      <c r="B122" s="134"/>
      <c r="C122" s="133" t="s">
        <v>113</v>
      </c>
      <c r="D122" s="132">
        <v>290</v>
      </c>
      <c r="E122" s="132"/>
      <c r="F122" s="131" t="s">
        <v>142</v>
      </c>
      <c r="G122" s="121">
        <v>6000</v>
      </c>
      <c r="H122" s="121"/>
      <c r="I122" s="121"/>
      <c r="J122" s="121"/>
      <c r="K122" s="121"/>
    </row>
    <row r="123" spans="1:11" ht="38.25" customHeight="1">
      <c r="A123" s="135" t="s">
        <v>141</v>
      </c>
      <c r="B123" s="134"/>
      <c r="C123" s="133" t="s">
        <v>113</v>
      </c>
      <c r="D123" s="132">
        <v>290</v>
      </c>
      <c r="E123" s="132"/>
      <c r="F123" s="131" t="s">
        <v>140</v>
      </c>
      <c r="G123" s="121">
        <v>288156</v>
      </c>
      <c r="H123" s="121"/>
      <c r="I123" s="121"/>
      <c r="J123" s="121"/>
      <c r="K123" s="121"/>
    </row>
    <row r="124" spans="1:11" ht="38.25" customHeight="1">
      <c r="A124" s="135" t="s">
        <v>139</v>
      </c>
      <c r="B124" s="134"/>
      <c r="C124" s="133" t="s">
        <v>113</v>
      </c>
      <c r="D124" s="132">
        <v>290</v>
      </c>
      <c r="E124" s="132"/>
      <c r="F124" s="131" t="s">
        <v>138</v>
      </c>
      <c r="G124" s="121">
        <v>71556</v>
      </c>
      <c r="H124" s="121"/>
      <c r="I124" s="121"/>
      <c r="J124" s="121"/>
      <c r="K124" s="121"/>
    </row>
    <row r="125" spans="1:11" ht="38.25" customHeight="1">
      <c r="A125" s="135" t="s">
        <v>122</v>
      </c>
      <c r="B125" s="134"/>
      <c r="C125" s="133" t="s">
        <v>113</v>
      </c>
      <c r="D125" s="132">
        <v>290</v>
      </c>
      <c r="E125" s="132"/>
      <c r="F125" s="131" t="s">
        <v>121</v>
      </c>
      <c r="G125" s="121">
        <v>336523.71</v>
      </c>
      <c r="H125" s="121"/>
      <c r="I125" s="121"/>
      <c r="J125" s="121"/>
      <c r="K125" s="121"/>
    </row>
    <row r="126" spans="1:11" ht="51" customHeight="1">
      <c r="A126" s="135" t="s">
        <v>137</v>
      </c>
      <c r="B126" s="134"/>
      <c r="C126" s="133" t="s">
        <v>113</v>
      </c>
      <c r="D126" s="132">
        <v>310</v>
      </c>
      <c r="E126" s="132"/>
      <c r="F126" s="131" t="s">
        <v>136</v>
      </c>
      <c r="G126" s="121">
        <v>469175.96</v>
      </c>
      <c r="H126" s="121"/>
      <c r="I126" s="121"/>
      <c r="J126" s="121"/>
      <c r="K126" s="121"/>
    </row>
    <row r="127" spans="1:11" ht="51" customHeight="1">
      <c r="A127" s="135" t="s">
        <v>135</v>
      </c>
      <c r="B127" s="134"/>
      <c r="C127" s="133" t="s">
        <v>113</v>
      </c>
      <c r="D127" s="132">
        <v>310</v>
      </c>
      <c r="E127" s="132"/>
      <c r="F127" s="131" t="s">
        <v>134</v>
      </c>
      <c r="G127" s="121">
        <v>61519.5</v>
      </c>
      <c r="H127" s="121"/>
      <c r="I127" s="121"/>
      <c r="J127" s="121"/>
      <c r="K127" s="121"/>
    </row>
    <row r="128" spans="1:11" ht="76.5" customHeight="1">
      <c r="A128" s="135" t="s">
        <v>133</v>
      </c>
      <c r="B128" s="134"/>
      <c r="C128" s="133" t="s">
        <v>113</v>
      </c>
      <c r="D128" s="132">
        <v>310</v>
      </c>
      <c r="E128" s="132"/>
      <c r="F128" s="131" t="s">
        <v>132</v>
      </c>
      <c r="G128" s="121">
        <v>80000</v>
      </c>
      <c r="H128" s="121"/>
      <c r="I128" s="121"/>
      <c r="J128" s="121"/>
      <c r="K128" s="121"/>
    </row>
    <row r="129" spans="1:11" ht="38.25" customHeight="1">
      <c r="A129" s="135" t="s">
        <v>126</v>
      </c>
      <c r="B129" s="134"/>
      <c r="C129" s="133" t="s">
        <v>113</v>
      </c>
      <c r="D129" s="132">
        <v>340</v>
      </c>
      <c r="E129" s="132"/>
      <c r="F129" s="131" t="s">
        <v>131</v>
      </c>
      <c r="G129" s="121">
        <v>6466.5</v>
      </c>
      <c r="H129" s="121"/>
      <c r="I129" s="121"/>
      <c r="J129" s="121"/>
      <c r="K129" s="121"/>
    </row>
    <row r="130" spans="1:11" ht="38.25" customHeight="1">
      <c r="A130" s="135" t="s">
        <v>130</v>
      </c>
      <c r="B130" s="134"/>
      <c r="C130" s="133" t="s">
        <v>113</v>
      </c>
      <c r="D130" s="132">
        <v>340</v>
      </c>
      <c r="E130" s="132"/>
      <c r="F130" s="131" t="s">
        <v>129</v>
      </c>
      <c r="G130" s="121">
        <v>48652</v>
      </c>
      <c r="H130" s="121"/>
      <c r="I130" s="121"/>
      <c r="J130" s="121"/>
      <c r="K130" s="121"/>
    </row>
    <row r="131" spans="1:11" ht="51" customHeight="1">
      <c r="A131" s="135" t="s">
        <v>128</v>
      </c>
      <c r="B131" s="134"/>
      <c r="C131" s="133" t="s">
        <v>113</v>
      </c>
      <c r="D131" s="132">
        <v>340</v>
      </c>
      <c r="E131" s="132"/>
      <c r="F131" s="131" t="s">
        <v>127</v>
      </c>
      <c r="G131" s="121">
        <v>115200</v>
      </c>
      <c r="H131" s="121"/>
      <c r="I131" s="121"/>
      <c r="J131" s="121"/>
      <c r="K131" s="121"/>
    </row>
    <row r="132" spans="1:11" ht="38.25" customHeight="1">
      <c r="A132" s="135" t="s">
        <v>126</v>
      </c>
      <c r="B132" s="134"/>
      <c r="C132" s="133" t="s">
        <v>113</v>
      </c>
      <c r="D132" s="132">
        <v>340</v>
      </c>
      <c r="E132" s="132"/>
      <c r="F132" s="131" t="s">
        <v>125</v>
      </c>
      <c r="G132" s="121">
        <v>63999.98</v>
      </c>
      <c r="H132" s="121"/>
      <c r="I132" s="121"/>
      <c r="J132" s="121"/>
      <c r="K132" s="121"/>
    </row>
    <row r="133" spans="1:11" ht="63.75" customHeight="1">
      <c r="A133" s="135" t="s">
        <v>124</v>
      </c>
      <c r="B133" s="134"/>
      <c r="C133" s="133" t="s">
        <v>113</v>
      </c>
      <c r="D133" s="132">
        <v>360</v>
      </c>
      <c r="E133" s="132"/>
      <c r="F133" s="131" t="s">
        <v>123</v>
      </c>
      <c r="G133" s="121"/>
      <c r="H133" s="121">
        <v>1004852.2</v>
      </c>
      <c r="I133" s="121">
        <v>748426.1</v>
      </c>
      <c r="J133" s="121">
        <v>795175</v>
      </c>
      <c r="K133" s="121">
        <v>795175</v>
      </c>
    </row>
    <row r="134" spans="1:11" ht="38.25" customHeight="1">
      <c r="A134" s="135" t="s">
        <v>122</v>
      </c>
      <c r="B134" s="134"/>
      <c r="C134" s="133" t="s">
        <v>113</v>
      </c>
      <c r="D134" s="132">
        <v>360</v>
      </c>
      <c r="E134" s="132"/>
      <c r="F134" s="131" t="s">
        <v>121</v>
      </c>
      <c r="G134" s="121"/>
      <c r="H134" s="121">
        <v>222925.2</v>
      </c>
      <c r="I134" s="121"/>
      <c r="J134" s="121"/>
      <c r="K134" s="121"/>
    </row>
    <row r="135" spans="1:11" ht="51" customHeight="1">
      <c r="A135" s="135" t="s">
        <v>120</v>
      </c>
      <c r="B135" s="134"/>
      <c r="C135" s="133" t="s">
        <v>113</v>
      </c>
      <c r="D135" s="132">
        <v>851</v>
      </c>
      <c r="E135" s="132"/>
      <c r="F135" s="131" t="s">
        <v>119</v>
      </c>
      <c r="G135" s="121"/>
      <c r="H135" s="121">
        <v>13</v>
      </c>
      <c r="I135" s="121"/>
      <c r="J135" s="121"/>
      <c r="K135" s="121"/>
    </row>
    <row r="136" spans="1:11" ht="76.5" customHeight="1">
      <c r="A136" s="135" t="s">
        <v>118</v>
      </c>
      <c r="B136" s="134"/>
      <c r="C136" s="133" t="s">
        <v>113</v>
      </c>
      <c r="D136" s="132">
        <v>851</v>
      </c>
      <c r="E136" s="132"/>
      <c r="F136" s="131" t="s">
        <v>117</v>
      </c>
      <c r="G136" s="121"/>
      <c r="H136" s="121">
        <v>109032</v>
      </c>
      <c r="I136" s="121">
        <v>49325</v>
      </c>
      <c r="J136" s="121">
        <v>83853</v>
      </c>
      <c r="K136" s="121">
        <v>83853</v>
      </c>
    </row>
    <row r="137" spans="1:11" ht="76.5" customHeight="1">
      <c r="A137" s="135" t="s">
        <v>116</v>
      </c>
      <c r="B137" s="134"/>
      <c r="C137" s="133" t="s">
        <v>113</v>
      </c>
      <c r="D137" s="132">
        <v>851</v>
      </c>
      <c r="E137" s="132"/>
      <c r="F137" s="131" t="s">
        <v>115</v>
      </c>
      <c r="G137" s="121"/>
      <c r="H137" s="121">
        <v>64394</v>
      </c>
      <c r="I137" s="121">
        <v>62391</v>
      </c>
      <c r="J137" s="121">
        <v>61916</v>
      </c>
      <c r="K137" s="121">
        <v>61916</v>
      </c>
    </row>
    <row r="138" spans="1:11" ht="76.5" customHeight="1">
      <c r="A138" s="135" t="s">
        <v>114</v>
      </c>
      <c r="B138" s="134"/>
      <c r="C138" s="133" t="s">
        <v>113</v>
      </c>
      <c r="D138" s="132">
        <v>853</v>
      </c>
      <c r="E138" s="132"/>
      <c r="F138" s="131" t="s">
        <v>112</v>
      </c>
      <c r="G138" s="121"/>
      <c r="H138" s="121">
        <v>2262.68</v>
      </c>
      <c r="I138" s="121">
        <v>30004.16</v>
      </c>
      <c r="J138" s="121"/>
      <c r="K138" s="121"/>
    </row>
    <row r="139" spans="1:11" ht="12.75" hidden="1">
      <c r="A139" s="130"/>
      <c r="B139" s="120"/>
      <c r="C139" s="128"/>
      <c r="D139" s="128"/>
      <c r="E139" s="128"/>
      <c r="F139" s="129"/>
      <c r="G139" s="118"/>
      <c r="H139" s="118"/>
      <c r="I139" s="118"/>
      <c r="J139" s="118"/>
      <c r="K139" s="118"/>
    </row>
    <row r="140" spans="1:11" ht="12.75" customHeight="1">
      <c r="A140" s="126" t="s">
        <v>111</v>
      </c>
      <c r="B140" s="125"/>
      <c r="C140" s="128"/>
      <c r="D140" s="128"/>
      <c r="E140" s="128"/>
      <c r="F140" s="122"/>
      <c r="G140" s="121">
        <f>ROUND(G5+G25+G72+G75+G78-G81,2)</f>
        <v>222953.87</v>
      </c>
      <c r="H140" s="121">
        <f>ROUND(H5+H25+H72+H75+H78-H81,2)</f>
        <v>0</v>
      </c>
      <c r="I140" s="121">
        <f>ROUND(I5+I25+I72+I75+I78-I81,2)</f>
        <v>0</v>
      </c>
      <c r="J140" s="121">
        <f>ROUND(J5+J25+J72+J75+J78-J81,2)</f>
        <v>0</v>
      </c>
      <c r="K140" s="121">
        <f>ROUND(K5+K25+K72+K75+K78-K81,2)</f>
        <v>0</v>
      </c>
    </row>
    <row r="141" spans="1:11" ht="12.75" hidden="1">
      <c r="A141" s="120"/>
      <c r="B141" s="120"/>
      <c r="C141" s="124"/>
      <c r="D141" s="124"/>
      <c r="E141" s="123"/>
      <c r="F141" s="122"/>
      <c r="G141" s="118"/>
      <c r="H141" s="118"/>
      <c r="I141" s="118"/>
      <c r="J141" s="118"/>
      <c r="K141" s="118"/>
    </row>
    <row r="142" spans="1:11" ht="12.75" customHeight="1">
      <c r="A142" s="127" t="s">
        <v>110</v>
      </c>
      <c r="B142" s="125"/>
      <c r="C142" s="124"/>
      <c r="D142" s="124"/>
      <c r="E142" s="123"/>
      <c r="F142" s="122"/>
      <c r="G142" s="118"/>
      <c r="H142" s="118"/>
      <c r="I142" s="118"/>
      <c r="J142" s="118"/>
      <c r="K142" s="118"/>
    </row>
    <row r="143" spans="1:11" ht="12.75" customHeight="1">
      <c r="A143" s="126" t="s">
        <v>109</v>
      </c>
      <c r="B143" s="125"/>
      <c r="C143" s="124"/>
      <c r="D143" s="124"/>
      <c r="E143" s="123"/>
      <c r="F143" s="122"/>
      <c r="G143" s="121"/>
      <c r="H143" s="121"/>
      <c r="I143" s="121"/>
      <c r="J143" s="121"/>
      <c r="K143" s="121"/>
    </row>
    <row r="144" spans="1:11" ht="12.75" hidden="1">
      <c r="A144" s="120"/>
      <c r="B144" s="120"/>
      <c r="C144" s="119"/>
      <c r="D144" s="119"/>
      <c r="E144" s="119"/>
      <c r="F144" s="119"/>
      <c r="G144" s="118"/>
      <c r="H144" s="118"/>
      <c r="I144" s="118"/>
      <c r="J144" s="118"/>
      <c r="K144" s="118"/>
    </row>
    <row r="145" spans="1:11" ht="24.75" customHeight="1">
      <c r="A145" s="117"/>
      <c r="B145" s="87" t="s">
        <v>108</v>
      </c>
      <c r="C145" s="116"/>
      <c r="D145" s="112"/>
      <c r="E145" s="87"/>
      <c r="F145" s="87"/>
      <c r="G145" s="105" t="s">
        <v>107</v>
      </c>
      <c r="H145" s="105"/>
      <c r="K145" s="87"/>
    </row>
    <row r="146" spans="1:11" ht="12.75">
      <c r="A146" s="114" t="s">
        <v>1</v>
      </c>
      <c r="B146" s="115"/>
      <c r="C146" s="87"/>
      <c r="D146" s="87"/>
      <c r="E146" s="87"/>
      <c r="F146" s="87"/>
      <c r="G146" s="101" t="s">
        <v>3</v>
      </c>
      <c r="H146" s="101"/>
      <c r="K146" s="87"/>
    </row>
    <row r="147" spans="1:11" ht="12.75">
      <c r="A147" s="114"/>
      <c r="B147" s="115"/>
      <c r="C147" s="87"/>
      <c r="D147" s="87"/>
      <c r="E147" s="87"/>
      <c r="F147" s="87"/>
      <c r="G147" s="98"/>
      <c r="H147" s="87"/>
      <c r="I147" s="98"/>
      <c r="J147" s="98"/>
      <c r="K147" s="87"/>
    </row>
    <row r="148" spans="1:11" ht="15" customHeight="1">
      <c r="A148" s="114"/>
      <c r="B148" s="87" t="s">
        <v>106</v>
      </c>
      <c r="C148" s="113"/>
      <c r="D148" s="112"/>
      <c r="E148" s="87"/>
      <c r="F148" s="87"/>
      <c r="G148" s="105" t="s">
        <v>105</v>
      </c>
      <c r="H148" s="105"/>
      <c r="K148" s="87"/>
    </row>
    <row r="149" spans="1:11" ht="12.75">
      <c r="A149" s="87"/>
      <c r="C149" s="87"/>
      <c r="D149" s="87"/>
      <c r="E149" s="87"/>
      <c r="F149" s="87"/>
      <c r="G149" s="101" t="s">
        <v>3</v>
      </c>
      <c r="H149" s="101"/>
      <c r="K149" s="87"/>
    </row>
    <row r="150" spans="1:11" ht="12.75">
      <c r="A150" s="87"/>
      <c r="B150" s="87"/>
      <c r="C150" s="87"/>
      <c r="D150" s="87"/>
      <c r="E150" s="87"/>
      <c r="F150" s="87"/>
      <c r="H150" s="87"/>
      <c r="I150" s="98"/>
      <c r="J150" s="98"/>
      <c r="K150" s="87"/>
    </row>
    <row r="151" spans="2:11" ht="15" customHeight="1">
      <c r="B151" s="111"/>
      <c r="C151" s="110"/>
      <c r="D151" s="110"/>
      <c r="E151" s="110"/>
      <c r="F151" s="110"/>
      <c r="H151" s="109"/>
      <c r="K151" s="108"/>
    </row>
    <row r="152" spans="1:11" ht="12.75">
      <c r="A152" s="87"/>
      <c r="B152" s="106" t="s">
        <v>104</v>
      </c>
      <c r="C152" s="107"/>
      <c r="D152" s="106"/>
      <c r="E152" s="106"/>
      <c r="F152" s="106"/>
      <c r="G152" s="91"/>
      <c r="H152" s="98"/>
      <c r="I152" s="105"/>
      <c r="J152" s="105"/>
      <c r="K152" s="104"/>
    </row>
    <row r="153" spans="1:11" ht="28.5" customHeight="1">
      <c r="A153" s="103"/>
      <c r="B153" s="102"/>
      <c r="C153" s="98"/>
      <c r="D153" s="98"/>
      <c r="E153" s="98"/>
      <c r="F153" s="98"/>
      <c r="G153" s="98" t="s">
        <v>2</v>
      </c>
      <c r="H153" s="98"/>
      <c r="I153" s="101" t="s">
        <v>3</v>
      </c>
      <c r="J153" s="101"/>
      <c r="K153" s="98"/>
    </row>
    <row r="154" spans="1:11" ht="12.75">
      <c r="A154" s="87"/>
      <c r="B154" s="100" t="s">
        <v>4</v>
      </c>
      <c r="C154" s="98"/>
      <c r="D154" s="98"/>
      <c r="E154" s="98"/>
      <c r="F154" s="98"/>
      <c r="G154" s="87"/>
      <c r="H154" s="98"/>
      <c r="I154" s="98"/>
      <c r="J154" s="98"/>
      <c r="K154" s="98"/>
    </row>
    <row r="155" spans="1:11" ht="12.75">
      <c r="A155" s="87"/>
      <c r="B155" s="99"/>
      <c r="C155" s="98"/>
      <c r="D155" s="98"/>
      <c r="E155" s="98"/>
      <c r="F155" s="98"/>
      <c r="G155" s="87"/>
      <c r="H155" s="98"/>
      <c r="I155" s="98"/>
      <c r="J155" s="98"/>
      <c r="K155" s="98"/>
    </row>
    <row r="156" spans="1:8" ht="12.75">
      <c r="A156" s="87" t="s">
        <v>103</v>
      </c>
      <c r="B156" s="87"/>
      <c r="C156" s="87"/>
      <c r="D156" s="87"/>
      <c r="E156" s="87"/>
      <c r="F156" s="87"/>
      <c r="G156" s="87"/>
      <c r="H156" s="87"/>
    </row>
    <row r="157" spans="1:8" ht="26.25" customHeight="1">
      <c r="A157" s="95" t="s">
        <v>102</v>
      </c>
      <c r="B157" s="95"/>
      <c r="C157" s="95"/>
      <c r="D157" s="95"/>
      <c r="E157" s="95"/>
      <c r="F157" s="95"/>
      <c r="G157" s="95"/>
      <c r="H157" s="87"/>
    </row>
    <row r="158" spans="1:8" ht="19.5" customHeight="1">
      <c r="A158" s="91"/>
      <c r="B158" s="90" t="s">
        <v>101</v>
      </c>
      <c r="C158" s="89"/>
      <c r="D158" s="89"/>
      <c r="E158" s="88"/>
      <c r="F158" s="88"/>
      <c r="G158" s="88"/>
      <c r="H158" s="87"/>
    </row>
    <row r="159" spans="1:9" ht="27" customHeight="1">
      <c r="A159" s="86" t="s">
        <v>2</v>
      </c>
      <c r="B159" s="85" t="s">
        <v>3</v>
      </c>
      <c r="C159" s="84" t="s">
        <v>4</v>
      </c>
      <c r="D159" s="84"/>
      <c r="E159" s="83"/>
      <c r="F159" s="83"/>
      <c r="G159" s="83"/>
      <c r="H159" s="87"/>
      <c r="I159" s="87"/>
    </row>
    <row r="160" spans="1:9" ht="26.25" customHeight="1">
      <c r="A160" s="97" t="s">
        <v>100</v>
      </c>
      <c r="B160" s="97"/>
      <c r="C160" s="97"/>
      <c r="D160" s="97"/>
      <c r="E160" s="97"/>
      <c r="F160" s="97"/>
      <c r="G160" s="97"/>
      <c r="H160" s="87"/>
      <c r="I160" s="87"/>
    </row>
    <row r="161" spans="1:9" ht="19.5" customHeight="1">
      <c r="A161" s="91"/>
      <c r="B161" s="90"/>
      <c r="C161" s="89"/>
      <c r="D161" s="89"/>
      <c r="E161" s="88"/>
      <c r="F161" s="88"/>
      <c r="G161" s="88"/>
      <c r="H161" s="87"/>
      <c r="I161" s="87"/>
    </row>
    <row r="162" spans="1:9" ht="19.5" customHeight="1">
      <c r="A162" s="86" t="s">
        <v>2</v>
      </c>
      <c r="B162" s="85" t="s">
        <v>3</v>
      </c>
      <c r="C162" s="84" t="s">
        <v>4</v>
      </c>
      <c r="D162" s="84"/>
      <c r="E162" s="83"/>
      <c r="F162" s="83"/>
      <c r="G162" s="83"/>
      <c r="H162" s="87"/>
      <c r="I162" s="87"/>
    </row>
    <row r="163" spans="1:11" ht="23.25" customHeight="1">
      <c r="A163" s="96" t="s">
        <v>99</v>
      </c>
      <c r="B163" s="96"/>
      <c r="C163" s="96"/>
      <c r="D163" s="96"/>
      <c r="E163" s="96"/>
      <c r="F163" s="96"/>
      <c r="G163" s="96"/>
      <c r="H163" s="87"/>
      <c r="I163" s="87"/>
      <c r="J163" s="87"/>
      <c r="K163" s="87"/>
    </row>
    <row r="164" spans="1:11" ht="19.5" customHeight="1">
      <c r="A164" s="91"/>
      <c r="B164" s="90" t="s">
        <v>98</v>
      </c>
      <c r="C164" s="89"/>
      <c r="D164" s="89"/>
      <c r="E164" s="88"/>
      <c r="F164" s="88"/>
      <c r="G164" s="88"/>
      <c r="H164" s="87"/>
      <c r="I164" s="87"/>
      <c r="J164" s="87"/>
      <c r="K164" s="87"/>
    </row>
    <row r="165" spans="1:11" ht="19.5" customHeight="1">
      <c r="A165" s="86" t="s">
        <v>2</v>
      </c>
      <c r="B165" s="85" t="s">
        <v>3</v>
      </c>
      <c r="C165" s="84" t="s">
        <v>4</v>
      </c>
      <c r="D165" s="84"/>
      <c r="E165" s="83"/>
      <c r="F165" s="83"/>
      <c r="G165" s="83"/>
      <c r="H165" s="87"/>
      <c r="K165" s="87"/>
    </row>
    <row r="166" spans="1:11" ht="23.25" customHeight="1">
      <c r="A166" s="95" t="s">
        <v>97</v>
      </c>
      <c r="B166" s="95"/>
      <c r="C166" s="95"/>
      <c r="D166" s="95"/>
      <c r="E166" s="95"/>
      <c r="F166" s="95"/>
      <c r="G166" s="95"/>
      <c r="H166" s="87"/>
      <c r="K166" s="87"/>
    </row>
    <row r="167" spans="1:11" ht="19.5" customHeight="1">
      <c r="A167" s="91"/>
      <c r="B167" s="90" t="s">
        <v>96</v>
      </c>
      <c r="C167" s="89"/>
      <c r="D167" s="89"/>
      <c r="E167" s="88"/>
      <c r="F167" s="88"/>
      <c r="G167" s="88"/>
      <c r="H167" s="87"/>
      <c r="I167" s="87"/>
      <c r="J167" s="87"/>
      <c r="K167" s="87"/>
    </row>
    <row r="168" spans="1:11" ht="19.5" customHeight="1">
      <c r="A168" s="86" t="s">
        <v>2</v>
      </c>
      <c r="B168" s="85" t="s">
        <v>3</v>
      </c>
      <c r="C168" s="84" t="s">
        <v>4</v>
      </c>
      <c r="D168" s="84"/>
      <c r="E168" s="83"/>
      <c r="F168" s="83"/>
      <c r="G168" s="83"/>
      <c r="H168" s="87"/>
      <c r="I168" s="87"/>
      <c r="J168" s="87"/>
      <c r="K168" s="87"/>
    </row>
    <row r="169" spans="1:11" ht="19.5" customHeight="1">
      <c r="A169" s="95" t="s">
        <v>95</v>
      </c>
      <c r="B169" s="95"/>
      <c r="C169" s="95"/>
      <c r="D169" s="94"/>
      <c r="E169" s="94"/>
      <c r="F169" s="94"/>
      <c r="G169" s="87"/>
      <c r="H169" s="87"/>
      <c r="I169" s="87"/>
      <c r="J169" s="87"/>
      <c r="K169" s="87"/>
    </row>
    <row r="170" spans="1:11" ht="19.5" customHeight="1">
      <c r="A170" s="93"/>
      <c r="B170" s="93"/>
      <c r="C170" s="93"/>
      <c r="D170" s="93"/>
      <c r="E170" s="93"/>
      <c r="F170" s="93"/>
      <c r="G170" s="93"/>
      <c r="H170" s="87"/>
      <c r="I170" s="87"/>
      <c r="J170" s="87"/>
      <c r="K170" s="87"/>
    </row>
    <row r="171" spans="1:11" ht="24.75" customHeight="1">
      <c r="A171" s="92" t="s">
        <v>94</v>
      </c>
      <c r="B171" s="92"/>
      <c r="C171" s="92"/>
      <c r="D171" s="92"/>
      <c r="E171" s="92"/>
      <c r="F171" s="92"/>
      <c r="G171" s="92"/>
      <c r="H171" s="87"/>
      <c r="I171" s="87"/>
      <c r="J171" s="87"/>
      <c r="K171" s="87"/>
    </row>
    <row r="172" spans="1:8" ht="19.5" customHeight="1">
      <c r="A172" s="91"/>
      <c r="B172" s="90"/>
      <c r="C172" s="89"/>
      <c r="D172" s="89"/>
      <c r="E172" s="88"/>
      <c r="F172" s="88"/>
      <c r="G172" s="88"/>
      <c r="H172" s="87"/>
    </row>
    <row r="173" spans="1:7" ht="19.5" customHeight="1">
      <c r="A173" s="86" t="s">
        <v>2</v>
      </c>
      <c r="B173" s="85" t="s">
        <v>3</v>
      </c>
      <c r="C173" s="84" t="s">
        <v>4</v>
      </c>
      <c r="D173" s="84"/>
      <c r="E173" s="83"/>
      <c r="F173" s="83"/>
      <c r="G173" s="83"/>
    </row>
  </sheetData>
  <sheetProtection/>
  <mergeCells count="288">
    <mergeCell ref="A22:B22"/>
    <mergeCell ref="C22:D22"/>
    <mergeCell ref="A23:B23"/>
    <mergeCell ref="C23:D23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69:B69"/>
    <mergeCell ref="C69:D69"/>
    <mergeCell ref="A70:B70"/>
    <mergeCell ref="C70:D70"/>
    <mergeCell ref="A6:B6"/>
    <mergeCell ref="C6:D6"/>
    <mergeCell ref="A7:B7"/>
    <mergeCell ref="C7:D7"/>
    <mergeCell ref="A9:B9"/>
    <mergeCell ref="C9:D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26:B26"/>
    <mergeCell ref="C26:D26"/>
    <mergeCell ref="A27:B27"/>
    <mergeCell ref="C27:D27"/>
    <mergeCell ref="C28:D28"/>
    <mergeCell ref="A38:B38"/>
    <mergeCell ref="C38:D38"/>
    <mergeCell ref="A138:B138"/>
    <mergeCell ref="D138:E138"/>
    <mergeCell ref="A79:B79"/>
    <mergeCell ref="C79:D79"/>
    <mergeCell ref="A76:B76"/>
    <mergeCell ref="C76:D76"/>
    <mergeCell ref="A135:B135"/>
    <mergeCell ref="D135:E135"/>
    <mergeCell ref="A136:B136"/>
    <mergeCell ref="D136:E136"/>
    <mergeCell ref="A131:B131"/>
    <mergeCell ref="D131:E131"/>
    <mergeCell ref="A137:B137"/>
    <mergeCell ref="D137:E137"/>
    <mergeCell ref="A132:B132"/>
    <mergeCell ref="D132:E132"/>
    <mergeCell ref="A133:B133"/>
    <mergeCell ref="D133:E133"/>
    <mergeCell ref="A134:B134"/>
    <mergeCell ref="D134:E134"/>
    <mergeCell ref="A128:B128"/>
    <mergeCell ref="D128:E128"/>
    <mergeCell ref="A129:B129"/>
    <mergeCell ref="D129:E129"/>
    <mergeCell ref="A130:B130"/>
    <mergeCell ref="D130:E130"/>
    <mergeCell ref="A125:B125"/>
    <mergeCell ref="D125:E125"/>
    <mergeCell ref="A126:B126"/>
    <mergeCell ref="D126:E126"/>
    <mergeCell ref="A127:B127"/>
    <mergeCell ref="D127:E127"/>
    <mergeCell ref="A122:B122"/>
    <mergeCell ref="D122:E122"/>
    <mergeCell ref="A123:B123"/>
    <mergeCell ref="D123:E123"/>
    <mergeCell ref="A124:B124"/>
    <mergeCell ref="D124:E124"/>
    <mergeCell ref="A119:B119"/>
    <mergeCell ref="D119:E119"/>
    <mergeCell ref="A120:B120"/>
    <mergeCell ref="D120:E120"/>
    <mergeCell ref="A121:B121"/>
    <mergeCell ref="D121:E121"/>
    <mergeCell ref="A116:B116"/>
    <mergeCell ref="D116:E116"/>
    <mergeCell ref="A117:B117"/>
    <mergeCell ref="D117:E117"/>
    <mergeCell ref="A118:B118"/>
    <mergeCell ref="D118:E118"/>
    <mergeCell ref="A113:B113"/>
    <mergeCell ref="D113:E113"/>
    <mergeCell ref="A114:B114"/>
    <mergeCell ref="D114:E114"/>
    <mergeCell ref="A115:B115"/>
    <mergeCell ref="D115:E115"/>
    <mergeCell ref="A110:B110"/>
    <mergeCell ref="D110:E110"/>
    <mergeCell ref="A111:B111"/>
    <mergeCell ref="D111:E111"/>
    <mergeCell ref="A112:B112"/>
    <mergeCell ref="D112:E112"/>
    <mergeCell ref="A107:B107"/>
    <mergeCell ref="D107:E107"/>
    <mergeCell ref="A108:B108"/>
    <mergeCell ref="D108:E108"/>
    <mergeCell ref="A109:B109"/>
    <mergeCell ref="D109:E109"/>
    <mergeCell ref="A104:B104"/>
    <mergeCell ref="D104:E104"/>
    <mergeCell ref="A105:B105"/>
    <mergeCell ref="D105:E105"/>
    <mergeCell ref="A106:B106"/>
    <mergeCell ref="D106:E106"/>
    <mergeCell ref="A101:B101"/>
    <mergeCell ref="D101:E101"/>
    <mergeCell ref="A102:B102"/>
    <mergeCell ref="D102:E102"/>
    <mergeCell ref="A103:B103"/>
    <mergeCell ref="D103:E103"/>
    <mergeCell ref="A98:B98"/>
    <mergeCell ref="D98:E98"/>
    <mergeCell ref="A99:B99"/>
    <mergeCell ref="D99:E99"/>
    <mergeCell ref="A100:B100"/>
    <mergeCell ref="D100:E100"/>
    <mergeCell ref="A95:B95"/>
    <mergeCell ref="D95:E95"/>
    <mergeCell ref="A96:B96"/>
    <mergeCell ref="D96:E96"/>
    <mergeCell ref="A97:B97"/>
    <mergeCell ref="D97:E97"/>
    <mergeCell ref="A92:B92"/>
    <mergeCell ref="D92:E92"/>
    <mergeCell ref="A93:B93"/>
    <mergeCell ref="D93:E93"/>
    <mergeCell ref="A94:B94"/>
    <mergeCell ref="D94:E94"/>
    <mergeCell ref="I153:J153"/>
    <mergeCell ref="A163:G163"/>
    <mergeCell ref="G149:H149"/>
    <mergeCell ref="A169:C169"/>
    <mergeCell ref="A160:G160"/>
    <mergeCell ref="A166:G166"/>
    <mergeCell ref="C168:D168"/>
    <mergeCell ref="I152:J152"/>
    <mergeCell ref="A157:G157"/>
    <mergeCell ref="A140:B140"/>
    <mergeCell ref="A5:B5"/>
    <mergeCell ref="A25:B25"/>
    <mergeCell ref="A8:B8"/>
    <mergeCell ref="C3:F4"/>
    <mergeCell ref="A72:B72"/>
    <mergeCell ref="A90:B90"/>
    <mergeCell ref="D90:E90"/>
    <mergeCell ref="A91:B91"/>
    <mergeCell ref="D91:E91"/>
    <mergeCell ref="A83:B83"/>
    <mergeCell ref="D83:E83"/>
    <mergeCell ref="A84:B84"/>
    <mergeCell ref="D84:E84"/>
    <mergeCell ref="A1:K1"/>
    <mergeCell ref="G3:K3"/>
    <mergeCell ref="A3:B4"/>
    <mergeCell ref="A81:B81"/>
    <mergeCell ref="A35:B35"/>
    <mergeCell ref="C35:D35"/>
    <mergeCell ref="C173:D173"/>
    <mergeCell ref="C159:D159"/>
    <mergeCell ref="C161:D161"/>
    <mergeCell ref="C162:D162"/>
    <mergeCell ref="C164:D164"/>
    <mergeCell ref="C165:D165"/>
    <mergeCell ref="A170:G170"/>
    <mergeCell ref="A171:G171"/>
    <mergeCell ref="C167:D167"/>
    <mergeCell ref="C172:D172"/>
    <mergeCell ref="C25:D25"/>
    <mergeCell ref="C8:D8"/>
    <mergeCell ref="A71:B71"/>
    <mergeCell ref="C75:D75"/>
    <mergeCell ref="A31:B31"/>
    <mergeCell ref="C31:D31"/>
    <mergeCell ref="A37:B37"/>
    <mergeCell ref="A36:B36"/>
    <mergeCell ref="C36:D36"/>
    <mergeCell ref="C37:D37"/>
    <mergeCell ref="D86:E86"/>
    <mergeCell ref="A87:B87"/>
    <mergeCell ref="D87:E87"/>
    <mergeCell ref="C72:D72"/>
    <mergeCell ref="A75:B75"/>
    <mergeCell ref="G145:H145"/>
    <mergeCell ref="A85:B85"/>
    <mergeCell ref="D85:E85"/>
    <mergeCell ref="A82:B82"/>
    <mergeCell ref="D82:E82"/>
    <mergeCell ref="G146:H146"/>
    <mergeCell ref="A146:A148"/>
    <mergeCell ref="G148:H148"/>
    <mergeCell ref="A142:B142"/>
    <mergeCell ref="A143:B143"/>
    <mergeCell ref="C158:D158"/>
    <mergeCell ref="C32:D32"/>
    <mergeCell ref="A33:B33"/>
    <mergeCell ref="A88:B88"/>
    <mergeCell ref="D88:E88"/>
    <mergeCell ref="A89:B89"/>
    <mergeCell ref="D89:E89"/>
    <mergeCell ref="A78:B78"/>
    <mergeCell ref="C34:D34"/>
    <mergeCell ref="C78:D78"/>
    <mergeCell ref="A86:B86"/>
    <mergeCell ref="C33:D33"/>
    <mergeCell ref="A34:B34"/>
    <mergeCell ref="A28:B28"/>
    <mergeCell ref="A73:B73"/>
    <mergeCell ref="C73:D73"/>
    <mergeCell ref="A29:B29"/>
    <mergeCell ref="C29:D29"/>
    <mergeCell ref="A30:B30"/>
    <mergeCell ref="C30:D30"/>
    <mergeCell ref="A32:B32"/>
  </mergeCells>
  <printOptions/>
  <pageMargins left="0.7086614173228347" right="0.7086614173228347" top="0.7480314960629921" bottom="0.7480314960629921" header="0.31496062992125984" footer="0.31496062992125984"/>
  <pageSetup cellComments="asDisplayed" fitToHeight="1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140625" style="82" customWidth="1"/>
    <col min="2" max="2" width="9.140625" style="82" customWidth="1"/>
    <col min="3" max="3" width="13.28125" style="82" customWidth="1"/>
    <col min="4" max="4" width="24.57421875" style="82" customWidth="1"/>
    <col min="5" max="5" width="8.8515625" style="82" customWidth="1"/>
    <col min="6" max="6" width="21.140625" style="82" customWidth="1"/>
    <col min="7" max="7" width="7.57421875" style="82" hidden="1" customWidth="1"/>
    <col min="8" max="8" width="15.00390625" style="82" customWidth="1"/>
    <col min="9" max="9" width="15.57421875" style="82" customWidth="1"/>
    <col min="10" max="11" width="14.421875" style="82" customWidth="1"/>
    <col min="12" max="16384" width="9.140625" style="82" customWidth="1"/>
  </cols>
  <sheetData>
    <row r="1" spans="1:12" ht="12.75">
      <c r="A1" s="112"/>
      <c r="B1" s="112"/>
      <c r="C1" s="112"/>
      <c r="D1" s="112"/>
      <c r="E1" s="112"/>
      <c r="F1" s="112"/>
      <c r="G1" s="112"/>
      <c r="H1" s="112"/>
      <c r="I1" s="112" t="s">
        <v>0</v>
      </c>
      <c r="J1" s="112"/>
      <c r="K1" s="112"/>
      <c r="L1" s="294"/>
    </row>
    <row r="2" spans="1:12" ht="25.5" customHeight="1">
      <c r="A2" s="112"/>
      <c r="B2" s="112"/>
      <c r="C2" s="112"/>
      <c r="D2" s="112"/>
      <c r="E2" s="112"/>
      <c r="F2" s="112"/>
      <c r="G2" s="112"/>
      <c r="H2" s="112"/>
      <c r="I2" s="302" t="s">
        <v>45</v>
      </c>
      <c r="J2" s="302"/>
      <c r="K2" s="302"/>
      <c r="L2" s="294"/>
    </row>
    <row r="3" spans="1:12" ht="12.75">
      <c r="A3" s="112"/>
      <c r="B3" s="112"/>
      <c r="C3" s="112"/>
      <c r="D3" s="112"/>
      <c r="E3" s="112"/>
      <c r="F3" s="112"/>
      <c r="G3" s="112"/>
      <c r="H3" s="301" t="s">
        <v>1</v>
      </c>
      <c r="I3" s="109"/>
      <c r="J3" s="109"/>
      <c r="K3" s="109"/>
      <c r="L3" s="294"/>
    </row>
    <row r="4" spans="1:12" ht="12.75">
      <c r="A4" s="112"/>
      <c r="B4" s="112"/>
      <c r="C4" s="112"/>
      <c r="F4" s="112"/>
      <c r="G4" s="112"/>
      <c r="H4" s="301"/>
      <c r="I4" s="113"/>
      <c r="J4" s="105" t="s">
        <v>46</v>
      </c>
      <c r="K4" s="105"/>
      <c r="L4" s="294"/>
    </row>
    <row r="5" spans="1:12" ht="12.75">
      <c r="A5" s="112"/>
      <c r="B5" s="112"/>
      <c r="C5" s="112"/>
      <c r="F5" s="112"/>
      <c r="G5" s="112"/>
      <c r="H5" s="301"/>
      <c r="I5" s="86"/>
      <c r="J5" s="101" t="s">
        <v>3</v>
      </c>
      <c r="K5" s="101"/>
      <c r="L5" s="294"/>
    </row>
    <row r="6" spans="1:12" ht="12.75">
      <c r="A6" s="112"/>
      <c r="B6" s="112"/>
      <c r="C6" s="112"/>
      <c r="F6" s="112"/>
      <c r="G6" s="112"/>
      <c r="H6" s="112"/>
      <c r="I6" s="90"/>
      <c r="J6" s="112"/>
      <c r="K6" s="112"/>
      <c r="L6" s="294"/>
    </row>
    <row r="7" spans="1:12" ht="12.75">
      <c r="A7" s="112"/>
      <c r="B7" s="112"/>
      <c r="C7" s="112"/>
      <c r="F7" s="112"/>
      <c r="G7" s="112"/>
      <c r="H7" s="112"/>
      <c r="I7" s="98"/>
      <c r="J7" s="112"/>
      <c r="K7" s="112"/>
      <c r="L7" s="294"/>
    </row>
    <row r="8" spans="1:12" ht="12.75">
      <c r="A8" s="112"/>
      <c r="B8" s="112"/>
      <c r="C8" s="112"/>
      <c r="D8" s="112"/>
      <c r="E8" s="112"/>
      <c r="F8" s="112"/>
      <c r="G8" s="112"/>
      <c r="H8" s="112"/>
      <c r="I8" s="98"/>
      <c r="J8" s="112"/>
      <c r="K8" s="112"/>
      <c r="L8" s="294"/>
    </row>
    <row r="9" spans="1:12" ht="12.75">
      <c r="A9" s="300" t="s">
        <v>311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294"/>
    </row>
    <row r="10" spans="1:12" ht="21" customHeight="1">
      <c r="A10" s="299" t="s">
        <v>310</v>
      </c>
      <c r="B10" s="299"/>
      <c r="C10" s="299"/>
      <c r="D10" s="299"/>
      <c r="E10" s="299"/>
      <c r="F10" s="114"/>
      <c r="G10" s="114"/>
      <c r="H10" s="114"/>
      <c r="I10" s="114"/>
      <c r="J10" s="114"/>
      <c r="K10" s="114"/>
      <c r="L10" s="294"/>
    </row>
    <row r="11" spans="1:12" ht="12.75">
      <c r="A11" s="112"/>
      <c r="B11" s="112"/>
      <c r="C11" s="112"/>
      <c r="D11" s="112"/>
      <c r="E11" s="298" t="s">
        <v>6</v>
      </c>
      <c r="F11" s="297">
        <v>2017</v>
      </c>
      <c r="G11" s="3"/>
      <c r="H11" s="3" t="s">
        <v>309</v>
      </c>
      <c r="I11" s="112"/>
      <c r="J11" s="296"/>
      <c r="K11" s="295"/>
      <c r="L11" s="294"/>
    </row>
    <row r="12" spans="1:12" ht="12.75">
      <c r="A12" s="269"/>
      <c r="B12" s="269"/>
      <c r="C12" s="269"/>
      <c r="D12" s="269"/>
      <c r="E12" s="269"/>
      <c r="F12" s="112"/>
      <c r="G12" s="269"/>
      <c r="H12" s="112"/>
      <c r="I12" s="112"/>
      <c r="K12" s="293" t="s">
        <v>10</v>
      </c>
      <c r="L12" s="108"/>
    </row>
    <row r="13" spans="1:12" ht="15.75" customHeight="1">
      <c r="A13" s="269"/>
      <c r="B13" s="269"/>
      <c r="C13" s="269"/>
      <c r="D13" s="269"/>
      <c r="E13" s="269"/>
      <c r="F13" s="290"/>
      <c r="G13" s="290"/>
      <c r="H13" s="290"/>
      <c r="I13" s="289"/>
      <c r="J13" s="112" t="s">
        <v>12</v>
      </c>
      <c r="K13" s="292" t="s">
        <v>308</v>
      </c>
      <c r="L13" s="291"/>
    </row>
    <row r="14" spans="1:12" ht="15.75" customHeight="1">
      <c r="A14" s="269"/>
      <c r="B14" s="269"/>
      <c r="C14" s="269"/>
      <c r="D14" s="269"/>
      <c r="E14" s="269"/>
      <c r="F14" s="290"/>
      <c r="G14" s="290"/>
      <c r="H14" s="290"/>
      <c r="I14" s="289"/>
      <c r="J14" s="288" t="s">
        <v>13</v>
      </c>
      <c r="K14" s="287">
        <v>43069</v>
      </c>
      <c r="L14" s="286"/>
    </row>
    <row r="15" spans="1:12" ht="12.75" customHeight="1">
      <c r="A15" s="271" t="s">
        <v>14</v>
      </c>
      <c r="B15" s="271"/>
      <c r="C15" s="271"/>
      <c r="D15" s="271"/>
      <c r="E15" s="271"/>
      <c r="F15" s="285" t="s">
        <v>39</v>
      </c>
      <c r="G15" s="285"/>
      <c r="H15" s="285"/>
      <c r="I15" s="285"/>
      <c r="J15" s="278" t="s">
        <v>307</v>
      </c>
      <c r="K15" s="284"/>
      <c r="L15" s="276"/>
    </row>
    <row r="16" spans="1:12" ht="12.75">
      <c r="A16" s="281" t="s">
        <v>16</v>
      </c>
      <c r="B16" s="281"/>
      <c r="C16" s="281"/>
      <c r="D16" s="281"/>
      <c r="E16" s="281"/>
      <c r="F16" s="283">
        <v>1025500742871</v>
      </c>
      <c r="G16" s="280"/>
      <c r="H16" s="280"/>
      <c r="I16" s="279"/>
      <c r="J16" s="278"/>
      <c r="K16" s="282"/>
      <c r="L16" s="276"/>
    </row>
    <row r="17" spans="1:12" ht="12.75">
      <c r="A17" s="281" t="s">
        <v>18</v>
      </c>
      <c r="B17" s="281"/>
      <c r="C17" s="281"/>
      <c r="D17" s="281"/>
      <c r="E17" s="281"/>
      <c r="F17" s="280">
        <v>5502034066</v>
      </c>
      <c r="G17" s="280"/>
      <c r="H17" s="280"/>
      <c r="I17" s="279"/>
      <c r="J17" s="278"/>
      <c r="K17" s="282">
        <v>43069</v>
      </c>
      <c r="L17" s="276"/>
    </row>
    <row r="18" spans="1:12" ht="12.75">
      <c r="A18" s="281" t="s">
        <v>19</v>
      </c>
      <c r="B18" s="281"/>
      <c r="C18" s="281"/>
      <c r="D18" s="281"/>
      <c r="E18" s="281"/>
      <c r="F18" s="280">
        <v>550301001</v>
      </c>
      <c r="G18" s="280"/>
      <c r="H18" s="280"/>
      <c r="I18" s="279"/>
      <c r="J18" s="278"/>
      <c r="K18" s="277"/>
      <c r="L18" s="276"/>
    </row>
    <row r="19" spans="1:12" ht="15.75" customHeight="1">
      <c r="A19" s="271" t="s">
        <v>20</v>
      </c>
      <c r="B19" s="271"/>
      <c r="C19" s="271"/>
      <c r="D19" s="271"/>
      <c r="E19" s="271"/>
      <c r="F19" s="275"/>
      <c r="G19" s="275"/>
      <c r="H19" s="275"/>
      <c r="I19" s="275"/>
      <c r="J19" s="268" t="s">
        <v>306</v>
      </c>
      <c r="K19" s="199">
        <v>52401000000</v>
      </c>
      <c r="L19" s="108"/>
    </row>
    <row r="20" spans="1:12" ht="15.75" customHeight="1">
      <c r="A20" s="271" t="s">
        <v>22</v>
      </c>
      <c r="B20" s="271"/>
      <c r="C20" s="271"/>
      <c r="D20" s="271"/>
      <c r="E20" s="271"/>
      <c r="F20" s="274"/>
      <c r="G20" s="274"/>
      <c r="H20" s="274"/>
      <c r="I20" s="274"/>
      <c r="J20" s="274" t="s">
        <v>24</v>
      </c>
      <c r="K20" s="199">
        <v>922</v>
      </c>
      <c r="L20" s="108"/>
    </row>
    <row r="21" spans="1:12" ht="12.75">
      <c r="A21" s="271" t="s">
        <v>305</v>
      </c>
      <c r="B21" s="271"/>
      <c r="C21" s="271"/>
      <c r="D21" s="271"/>
      <c r="E21" s="271"/>
      <c r="F21" s="273"/>
      <c r="G21" s="273"/>
      <c r="H21" s="273"/>
      <c r="I21" s="273"/>
      <c r="J21" s="272"/>
      <c r="K21" s="199"/>
      <c r="L21" s="108"/>
    </row>
    <row r="22" spans="1:12" ht="12.75">
      <c r="A22" s="271" t="s">
        <v>27</v>
      </c>
      <c r="B22" s="271"/>
      <c r="C22" s="271"/>
      <c r="D22" s="271"/>
      <c r="E22" s="271"/>
      <c r="F22" s="271"/>
      <c r="G22" s="271"/>
      <c r="H22" s="271"/>
      <c r="I22" s="269"/>
      <c r="J22" s="268" t="s">
        <v>28</v>
      </c>
      <c r="K22" s="199">
        <v>383</v>
      </c>
      <c r="L22" s="108"/>
    </row>
    <row r="23" spans="1:12" ht="12.75" customHeight="1">
      <c r="A23" s="270" t="s">
        <v>304</v>
      </c>
      <c r="B23" s="270"/>
      <c r="C23" s="270"/>
      <c r="D23" s="270"/>
      <c r="E23" s="270"/>
      <c r="F23" s="270"/>
      <c r="G23" s="270"/>
      <c r="H23" s="270"/>
      <c r="I23" s="269"/>
      <c r="J23" s="268" t="s">
        <v>29</v>
      </c>
      <c r="K23" s="199"/>
      <c r="L23" s="108"/>
    </row>
    <row r="25" spans="1:12" ht="27" customHeight="1">
      <c r="A25" s="257" t="s">
        <v>303</v>
      </c>
      <c r="B25" s="257"/>
      <c r="C25" s="257"/>
      <c r="D25" s="257"/>
      <c r="E25" s="257"/>
      <c r="F25" s="267" t="s">
        <v>302</v>
      </c>
      <c r="G25" s="267" t="s">
        <v>301</v>
      </c>
      <c r="H25" s="265" t="s">
        <v>300</v>
      </c>
      <c r="I25" s="266"/>
      <c r="J25" s="265" t="s">
        <v>299</v>
      </c>
      <c r="K25" s="264"/>
      <c r="L25" s="258"/>
    </row>
    <row r="26" spans="1:12" ht="12.75">
      <c r="A26" s="257"/>
      <c r="B26" s="257"/>
      <c r="C26" s="257"/>
      <c r="D26" s="257"/>
      <c r="E26" s="257"/>
      <c r="F26" s="263"/>
      <c r="G26" s="263"/>
      <c r="H26" s="262"/>
      <c r="I26" s="261"/>
      <c r="J26" s="260"/>
      <c r="K26" s="259"/>
      <c r="L26" s="258"/>
    </row>
    <row r="27" spans="1:12" ht="15.75" customHeight="1">
      <c r="A27" s="257"/>
      <c r="B27" s="257"/>
      <c r="C27" s="257"/>
      <c r="D27" s="257"/>
      <c r="E27" s="257"/>
      <c r="F27" s="256"/>
      <c r="G27" s="256"/>
      <c r="H27" s="199" t="s">
        <v>298</v>
      </c>
      <c r="I27" s="199" t="s">
        <v>90</v>
      </c>
      <c r="J27" s="199" t="s">
        <v>297</v>
      </c>
      <c r="K27" s="199" t="s">
        <v>296</v>
      </c>
      <c r="L27" s="108"/>
    </row>
    <row r="28" spans="1:12" ht="15.75" customHeight="1">
      <c r="A28" s="255">
        <v>1</v>
      </c>
      <c r="B28" s="254"/>
      <c r="C28" s="254"/>
      <c r="D28" s="254"/>
      <c r="E28" s="253"/>
      <c r="F28" s="252">
        <v>2</v>
      </c>
      <c r="G28" s="251">
        <v>3</v>
      </c>
      <c r="H28" s="199">
        <v>4</v>
      </c>
      <c r="I28" s="199">
        <v>5</v>
      </c>
      <c r="J28" s="199">
        <v>6</v>
      </c>
      <c r="K28" s="199">
        <v>7</v>
      </c>
      <c r="L28" s="108"/>
    </row>
    <row r="29" spans="1:11" ht="51" customHeight="1">
      <c r="A29" s="250" t="s">
        <v>154</v>
      </c>
      <c r="B29" s="249"/>
      <c r="C29" s="249"/>
      <c r="D29" s="249"/>
      <c r="E29" s="248"/>
      <c r="F29" s="247">
        <v>0</v>
      </c>
      <c r="G29" s="199">
        <v>0</v>
      </c>
      <c r="H29" s="199" t="s">
        <v>153</v>
      </c>
      <c r="I29" s="246">
        <v>153006.88</v>
      </c>
      <c r="J29" s="245">
        <v>0</v>
      </c>
      <c r="K29" s="245">
        <v>153006.88</v>
      </c>
    </row>
    <row r="30" spans="1:11" ht="38.25" customHeight="1">
      <c r="A30" s="250" t="s">
        <v>295</v>
      </c>
      <c r="B30" s="249"/>
      <c r="C30" s="249"/>
      <c r="D30" s="249"/>
      <c r="E30" s="248"/>
      <c r="F30" s="247">
        <v>0</v>
      </c>
      <c r="G30" s="199">
        <v>0</v>
      </c>
      <c r="H30" s="199" t="s">
        <v>151</v>
      </c>
      <c r="I30" s="246">
        <v>0</v>
      </c>
      <c r="J30" s="245">
        <v>7508.2</v>
      </c>
      <c r="K30" s="245">
        <v>7508.2</v>
      </c>
    </row>
    <row r="31" spans="1:11" ht="38.25" customHeight="1">
      <c r="A31" s="250" t="s">
        <v>295</v>
      </c>
      <c r="B31" s="249"/>
      <c r="C31" s="249"/>
      <c r="D31" s="249"/>
      <c r="E31" s="248"/>
      <c r="F31" s="247">
        <v>0</v>
      </c>
      <c r="G31" s="199">
        <v>0</v>
      </c>
      <c r="H31" s="199" t="s">
        <v>112</v>
      </c>
      <c r="I31" s="246">
        <v>0</v>
      </c>
      <c r="J31" s="245">
        <v>30004.16</v>
      </c>
      <c r="K31" s="245">
        <v>30004.16</v>
      </c>
    </row>
    <row r="32" spans="1:11" ht="25.5" customHeight="1">
      <c r="A32" s="250" t="s">
        <v>233</v>
      </c>
      <c r="B32" s="249"/>
      <c r="C32" s="249"/>
      <c r="D32" s="249"/>
      <c r="E32" s="248"/>
      <c r="F32" s="247">
        <v>0</v>
      </c>
      <c r="G32" s="199">
        <v>0</v>
      </c>
      <c r="H32" s="199" t="s">
        <v>148</v>
      </c>
      <c r="I32" s="246">
        <v>0</v>
      </c>
      <c r="J32" s="245">
        <v>56260</v>
      </c>
      <c r="K32" s="245">
        <v>56260</v>
      </c>
    </row>
    <row r="33" spans="1:11" ht="25.5" customHeight="1">
      <c r="A33" s="250" t="s">
        <v>233</v>
      </c>
      <c r="B33" s="249"/>
      <c r="C33" s="249"/>
      <c r="D33" s="249"/>
      <c r="E33" s="248"/>
      <c r="F33" s="247">
        <v>0</v>
      </c>
      <c r="G33" s="199">
        <v>0</v>
      </c>
      <c r="H33" s="199" t="s">
        <v>146</v>
      </c>
      <c r="I33" s="246">
        <v>0</v>
      </c>
      <c r="J33" s="245">
        <v>56260</v>
      </c>
      <c r="K33" s="245">
        <v>56260</v>
      </c>
    </row>
    <row r="34" spans="1:11" ht="38.25" customHeight="1">
      <c r="A34" s="250" t="s">
        <v>294</v>
      </c>
      <c r="B34" s="249"/>
      <c r="C34" s="249"/>
      <c r="D34" s="249"/>
      <c r="E34" s="248"/>
      <c r="F34" s="247">
        <v>0</v>
      </c>
      <c r="G34" s="199">
        <v>0</v>
      </c>
      <c r="H34" s="199" t="s">
        <v>144</v>
      </c>
      <c r="I34" s="246">
        <v>0</v>
      </c>
      <c r="J34" s="245">
        <v>80000</v>
      </c>
      <c r="K34" s="245">
        <v>80000</v>
      </c>
    </row>
    <row r="35" spans="1:11" ht="12.75">
      <c r="A35" s="244" t="s">
        <v>293</v>
      </c>
      <c r="B35" s="243"/>
      <c r="C35" s="243"/>
      <c r="D35" s="243"/>
      <c r="E35" s="243"/>
      <c r="F35" s="243"/>
      <c r="G35" s="243"/>
      <c r="H35" s="242"/>
      <c r="I35" s="241">
        <v>153006.88</v>
      </c>
      <c r="J35" s="241">
        <v>230032.36</v>
      </c>
      <c r="K35" s="241">
        <v>383039.24</v>
      </c>
    </row>
    <row r="36" spans="1:11" ht="12.75">
      <c r="A36" s="112"/>
      <c r="B36" s="112"/>
      <c r="C36" s="112"/>
      <c r="D36" s="112"/>
      <c r="E36" s="112"/>
      <c r="F36" s="112"/>
      <c r="G36" s="112"/>
      <c r="H36" s="112"/>
      <c r="I36" s="112"/>
      <c r="J36" s="224"/>
      <c r="K36" s="224"/>
    </row>
    <row r="37" spans="1:9" ht="12.75">
      <c r="A37" s="87"/>
      <c r="B37" s="87"/>
      <c r="C37" s="87"/>
      <c r="D37" s="87"/>
      <c r="E37" s="87"/>
      <c r="F37" s="87"/>
      <c r="G37" s="87"/>
      <c r="H37" s="87"/>
      <c r="I37" s="87"/>
    </row>
    <row r="38" spans="1:9" ht="12.75">
      <c r="A38" s="87"/>
      <c r="B38" s="87"/>
      <c r="C38" s="87"/>
      <c r="D38" s="87"/>
      <c r="E38" s="87"/>
      <c r="F38" s="87"/>
      <c r="G38" s="87"/>
      <c r="H38" s="87"/>
      <c r="I38" s="87"/>
    </row>
    <row r="39" spans="2:12" ht="12.75">
      <c r="B39" s="221" t="s">
        <v>108</v>
      </c>
      <c r="C39" s="117"/>
      <c r="D39" s="91"/>
      <c r="E39" s="109"/>
      <c r="F39" s="105" t="s">
        <v>107</v>
      </c>
      <c r="G39" s="105"/>
      <c r="H39" s="240" t="s">
        <v>292</v>
      </c>
      <c r="I39" s="239"/>
      <c r="J39" s="239"/>
      <c r="K39" s="238"/>
      <c r="L39" s="233"/>
    </row>
    <row r="40" spans="1:12" ht="12.75">
      <c r="A40" s="221" t="s">
        <v>1</v>
      </c>
      <c r="B40" s="237"/>
      <c r="C40" s="237"/>
      <c r="D40" s="86" t="s">
        <v>2</v>
      </c>
      <c r="E40" s="98"/>
      <c r="F40" s="101" t="s">
        <v>3</v>
      </c>
      <c r="G40" s="101"/>
      <c r="H40" s="236"/>
      <c r="I40" s="235"/>
      <c r="J40" s="235"/>
      <c r="K40" s="234"/>
      <c r="L40" s="233"/>
    </row>
    <row r="41" spans="1:12" ht="12.75">
      <c r="A41" s="221"/>
      <c r="B41" s="237"/>
      <c r="C41" s="237"/>
      <c r="D41" s="237"/>
      <c r="E41" s="98"/>
      <c r="F41" s="98"/>
      <c r="G41" s="98"/>
      <c r="H41" s="236"/>
      <c r="I41" s="235"/>
      <c r="J41" s="235"/>
      <c r="K41" s="234"/>
      <c r="L41" s="233"/>
    </row>
    <row r="42" spans="2:12" ht="12.75">
      <c r="B42" s="221" t="s">
        <v>106</v>
      </c>
      <c r="C42" s="117"/>
      <c r="D42" s="117"/>
      <c r="E42" s="109"/>
      <c r="F42" s="105" t="s">
        <v>105</v>
      </c>
      <c r="G42" s="105"/>
      <c r="H42" s="232" t="s">
        <v>291</v>
      </c>
      <c r="I42" s="231"/>
      <c r="J42" s="231"/>
      <c r="K42" s="230"/>
      <c r="L42" s="225"/>
    </row>
    <row r="43" spans="1:12" ht="12.75">
      <c r="A43" s="221"/>
      <c r="B43" s="87"/>
      <c r="C43" s="87"/>
      <c r="D43" s="86" t="s">
        <v>2</v>
      </c>
      <c r="E43" s="98"/>
      <c r="F43" s="101" t="s">
        <v>3</v>
      </c>
      <c r="G43" s="101"/>
      <c r="H43" s="232"/>
      <c r="I43" s="231"/>
      <c r="J43" s="231"/>
      <c r="K43" s="230"/>
      <c r="L43" s="225"/>
    </row>
    <row r="44" spans="3:12" ht="12.75">
      <c r="C44" s="117"/>
      <c r="D44" s="117"/>
      <c r="E44" s="229"/>
      <c r="H44" s="228"/>
      <c r="I44" s="227"/>
      <c r="J44" s="227"/>
      <c r="K44" s="226"/>
      <c r="L44" s="225"/>
    </row>
    <row r="45" spans="1:5" ht="12.75">
      <c r="A45" s="87"/>
      <c r="B45" s="221" t="s">
        <v>290</v>
      </c>
      <c r="C45" s="87"/>
      <c r="D45" s="87"/>
      <c r="E45" s="224"/>
    </row>
    <row r="46" spans="1:10" ht="12.75">
      <c r="A46" s="87"/>
      <c r="B46" s="221" t="s">
        <v>289</v>
      </c>
      <c r="C46" s="87"/>
      <c r="D46" s="223"/>
      <c r="E46" s="222"/>
      <c r="F46" s="91"/>
      <c r="G46" s="215"/>
      <c r="H46" s="105"/>
      <c r="I46" s="105"/>
      <c r="J46" s="108"/>
    </row>
    <row r="47" spans="1:10" ht="12.75">
      <c r="A47" s="87"/>
      <c r="B47" s="221"/>
      <c r="C47" s="87"/>
      <c r="D47" s="220" t="s">
        <v>288</v>
      </c>
      <c r="E47" s="220"/>
      <c r="F47" s="98" t="s">
        <v>2</v>
      </c>
      <c r="G47" s="98"/>
      <c r="H47" s="101" t="s">
        <v>3</v>
      </c>
      <c r="I47" s="101"/>
      <c r="J47" s="104"/>
    </row>
    <row r="48" spans="1:11" ht="12.75">
      <c r="A48" s="87"/>
      <c r="B48" s="89"/>
      <c r="C48" s="89"/>
      <c r="D48" s="89"/>
      <c r="E48" s="87"/>
      <c r="F48" s="87"/>
      <c r="G48" s="87"/>
      <c r="H48" s="87"/>
      <c r="I48" s="87"/>
      <c r="J48" s="87"/>
      <c r="K48" s="87"/>
    </row>
    <row r="49" spans="1:11" ht="12.75">
      <c r="A49" s="87"/>
      <c r="B49" s="219" t="s">
        <v>4</v>
      </c>
      <c r="C49" s="219"/>
      <c r="D49" s="219"/>
      <c r="E49" s="87"/>
      <c r="F49" s="87"/>
      <c r="G49" s="87"/>
      <c r="H49" s="87"/>
      <c r="I49" s="87"/>
      <c r="J49" s="87"/>
      <c r="K49" s="87"/>
    </row>
    <row r="50" spans="1:11" ht="12.75">
      <c r="A50" s="87"/>
      <c r="B50" s="99"/>
      <c r="C50" s="99"/>
      <c r="D50" s="99"/>
      <c r="E50" s="87"/>
      <c r="F50" s="87"/>
      <c r="G50" s="87"/>
      <c r="H50" s="87"/>
      <c r="I50" s="87"/>
      <c r="J50" s="87"/>
      <c r="K50" s="87"/>
    </row>
    <row r="51" spans="1:12" ht="18.75" customHeight="1">
      <c r="A51" s="87" t="s">
        <v>103</v>
      </c>
      <c r="B51" s="87"/>
      <c r="C51" s="87"/>
      <c r="F51" s="87"/>
      <c r="G51" s="87"/>
      <c r="H51" s="218"/>
      <c r="I51" s="218"/>
      <c r="J51" s="218"/>
      <c r="K51" s="218"/>
      <c r="L51" s="217"/>
    </row>
    <row r="52" spans="1:9" ht="27.75" customHeight="1">
      <c r="A52" s="95" t="s">
        <v>102</v>
      </c>
      <c r="B52" s="95"/>
      <c r="C52" s="95"/>
      <c r="D52" s="95"/>
      <c r="E52" s="95"/>
      <c r="F52" s="95"/>
      <c r="G52" s="87"/>
      <c r="H52" s="87"/>
      <c r="I52" s="87"/>
    </row>
    <row r="53" spans="1:6" ht="18.75" customHeight="1">
      <c r="A53" s="91"/>
      <c r="B53" s="91"/>
      <c r="C53" s="215"/>
      <c r="D53" s="214" t="s">
        <v>101</v>
      </c>
      <c r="E53" s="214"/>
      <c r="F53" s="102"/>
    </row>
    <row r="54" spans="1:6" ht="18.75" customHeight="1">
      <c r="A54" s="101" t="s">
        <v>2</v>
      </c>
      <c r="B54" s="101"/>
      <c r="C54" s="98"/>
      <c r="D54" s="213" t="s">
        <v>3</v>
      </c>
      <c r="E54" s="213"/>
      <c r="F54" s="212" t="s">
        <v>4</v>
      </c>
    </row>
    <row r="55" spans="1:9" ht="39.75" customHeight="1">
      <c r="A55" s="95" t="s">
        <v>287</v>
      </c>
      <c r="B55" s="95"/>
      <c r="C55" s="95"/>
      <c r="D55" s="95"/>
      <c r="E55" s="95"/>
      <c r="F55" s="95"/>
      <c r="G55" s="87"/>
      <c r="H55" s="87"/>
      <c r="I55" s="87"/>
    </row>
    <row r="56" spans="1:9" ht="18.75" customHeight="1">
      <c r="A56" s="91"/>
      <c r="B56" s="91"/>
      <c r="C56" s="215"/>
      <c r="D56" s="214" t="s">
        <v>96</v>
      </c>
      <c r="E56" s="214"/>
      <c r="F56" s="102"/>
      <c r="G56" s="87"/>
      <c r="H56" s="87"/>
      <c r="I56" s="87"/>
    </row>
    <row r="57" spans="1:9" ht="18.75" customHeight="1">
      <c r="A57" s="101" t="s">
        <v>2</v>
      </c>
      <c r="B57" s="101"/>
      <c r="C57" s="98"/>
      <c r="D57" s="213" t="s">
        <v>3</v>
      </c>
      <c r="E57" s="213"/>
      <c r="F57" s="212" t="s">
        <v>4</v>
      </c>
      <c r="G57" s="87"/>
      <c r="H57" s="87"/>
      <c r="I57" s="87"/>
    </row>
    <row r="58" spans="1:9" ht="18.75" customHeight="1">
      <c r="A58" s="95" t="s">
        <v>286</v>
      </c>
      <c r="B58" s="95"/>
      <c r="C58" s="95"/>
      <c r="D58" s="95"/>
      <c r="E58" s="95"/>
      <c r="F58" s="95"/>
      <c r="G58" s="87"/>
      <c r="H58" s="87"/>
      <c r="I58" s="87"/>
    </row>
    <row r="59" spans="1:9" ht="18.75" customHeight="1">
      <c r="A59" s="216"/>
      <c r="B59" s="216"/>
      <c r="C59" s="216"/>
      <c r="D59" s="216"/>
      <c r="E59" s="216"/>
      <c r="F59" s="216"/>
      <c r="G59" s="87"/>
      <c r="H59" s="87"/>
      <c r="I59" s="87"/>
    </row>
    <row r="60" spans="1:9" ht="27.75" customHeight="1">
      <c r="A60" s="92" t="s">
        <v>94</v>
      </c>
      <c r="B60" s="92"/>
      <c r="C60" s="92"/>
      <c r="D60" s="92"/>
      <c r="E60" s="92"/>
      <c r="F60" s="92"/>
      <c r="G60" s="87"/>
      <c r="H60" s="87"/>
      <c r="I60" s="87"/>
    </row>
    <row r="61" spans="1:6" ht="18.75" customHeight="1">
      <c r="A61" s="91"/>
      <c r="B61" s="91"/>
      <c r="C61" s="215"/>
      <c r="D61" s="214"/>
      <c r="E61" s="214"/>
      <c r="F61" s="102"/>
    </row>
    <row r="62" spans="1:6" ht="18.75" customHeight="1">
      <c r="A62" s="101" t="s">
        <v>2</v>
      </c>
      <c r="B62" s="101"/>
      <c r="C62" s="98"/>
      <c r="D62" s="213" t="s">
        <v>3</v>
      </c>
      <c r="E62" s="213"/>
      <c r="F62" s="212" t="s">
        <v>4</v>
      </c>
    </row>
  </sheetData>
  <sheetProtection/>
  <mergeCells count="56">
    <mergeCell ref="A31:E31"/>
    <mergeCell ref="A32:E32"/>
    <mergeCell ref="A33:E33"/>
    <mergeCell ref="J25:K26"/>
    <mergeCell ref="G25:G27"/>
    <mergeCell ref="H39:K41"/>
    <mergeCell ref="H47:I47"/>
    <mergeCell ref="H46:I46"/>
    <mergeCell ref="F40:G40"/>
    <mergeCell ref="F25:F27"/>
    <mergeCell ref="F42:G42"/>
    <mergeCell ref="F43:G43"/>
    <mergeCell ref="A35:H35"/>
    <mergeCell ref="A62:B62"/>
    <mergeCell ref="D62:E62"/>
    <mergeCell ref="A54:B54"/>
    <mergeCell ref="B49:D49"/>
    <mergeCell ref="D54:E54"/>
    <mergeCell ref="A52:F52"/>
    <mergeCell ref="H42:K44"/>
    <mergeCell ref="D47:E47"/>
    <mergeCell ref="D61:E61"/>
    <mergeCell ref="A57:B57"/>
    <mergeCell ref="D56:E56"/>
    <mergeCell ref="A20:E20"/>
    <mergeCell ref="A60:F60"/>
    <mergeCell ref="D46:E46"/>
    <mergeCell ref="A59:F59"/>
    <mergeCell ref="H25:I25"/>
    <mergeCell ref="A28:E28"/>
    <mergeCell ref="A58:F58"/>
    <mergeCell ref="D57:E57"/>
    <mergeCell ref="A55:F55"/>
    <mergeCell ref="B48:D48"/>
    <mergeCell ref="A18:E18"/>
    <mergeCell ref="F39:G39"/>
    <mergeCell ref="A34:E34"/>
    <mergeCell ref="A29:E29"/>
    <mergeCell ref="A30:E30"/>
    <mergeCell ref="A19:E19"/>
    <mergeCell ref="A22:H22"/>
    <mergeCell ref="D53:E53"/>
    <mergeCell ref="A25:E27"/>
    <mergeCell ref="A9:K9"/>
    <mergeCell ref="A16:E16"/>
    <mergeCell ref="A17:E17"/>
    <mergeCell ref="F13:H14"/>
    <mergeCell ref="A15:E15"/>
    <mergeCell ref="A21:E21"/>
    <mergeCell ref="I2:K2"/>
    <mergeCell ref="H3:H5"/>
    <mergeCell ref="J4:K4"/>
    <mergeCell ref="J5:K5"/>
    <mergeCell ref="A10:K10"/>
    <mergeCell ref="J15:J18"/>
    <mergeCell ref="F15:I15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бахтовы</cp:lastModifiedBy>
  <dcterms:created xsi:type="dcterms:W3CDTF">2013-11-21T07:40:46Z</dcterms:created>
  <dcterms:modified xsi:type="dcterms:W3CDTF">2018-04-20T15:19:42Z</dcterms:modified>
  <cp:category/>
  <cp:version/>
  <cp:contentType/>
  <cp:contentStatus/>
</cp:coreProperties>
</file>